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ปร4" sheetId="1" r:id="rId1"/>
    <sheet name="ปร5" sheetId="2" r:id="rId2"/>
    <sheet name="ปร6" sheetId="3" r:id="rId3"/>
  </sheets>
  <calcPr calcId="125725"/>
</workbook>
</file>

<file path=xl/calcChain.xml><?xml version="1.0" encoding="utf-8"?>
<calcChain xmlns="http://schemas.openxmlformats.org/spreadsheetml/2006/main">
  <c r="H17" i="3"/>
  <c r="B18" s="1"/>
  <c r="E17" i="2"/>
  <c r="B19" s="1"/>
  <c r="E11"/>
  <c r="H99" i="1"/>
  <c r="F99"/>
  <c r="C22"/>
  <c r="C31" s="1"/>
  <c r="C17"/>
  <c r="F26" l="1"/>
  <c r="F29" s="1"/>
  <c r="F53" s="1"/>
  <c r="F56" s="1"/>
  <c r="F80" s="1"/>
  <c r="F83" s="1"/>
  <c r="F93" s="1"/>
  <c r="I99"/>
  <c r="I100" s="1"/>
  <c r="I26" l="1"/>
  <c r="I29" s="1"/>
  <c r="I53" s="1"/>
  <c r="I56" s="1"/>
  <c r="I80" s="1"/>
  <c r="I83" s="1"/>
  <c r="I93" s="1"/>
  <c r="H26"/>
  <c r="H29" s="1"/>
  <c r="H53" s="1"/>
  <c r="H56" s="1"/>
  <c r="H80" s="1"/>
  <c r="H83" s="1"/>
  <c r="H93" s="1"/>
</calcChain>
</file>

<file path=xl/sharedStrings.xml><?xml version="1.0" encoding="utf-8"?>
<sst xmlns="http://schemas.openxmlformats.org/spreadsheetml/2006/main" count="259" uniqueCount="161">
  <si>
    <t>สรุปผลการประมาณราคาและปริมาณงาน</t>
  </si>
  <si>
    <r>
      <t>ส่วนราชการ</t>
    </r>
    <r>
      <rPr>
        <sz val="16"/>
        <rFont val="CordiaUPC"/>
        <family val="2"/>
        <charset val="222"/>
      </rPr>
      <t xml:space="preserve">   โรงพยาบาลพลับพลาชัย อำเภอพลับพลาชัย จังหวัดบุรีรัมย์</t>
    </r>
  </si>
  <si>
    <t>แบบ ปร 4</t>
  </si>
  <si>
    <r>
      <t xml:space="preserve">ชื่อโครงการ  </t>
    </r>
    <r>
      <rPr>
        <sz val="16"/>
        <rFont val="CordiaUPC"/>
        <family val="2"/>
      </rPr>
      <t>ปรับปรุงต่อเติมอาคาร โรงพยาบาลพลับพลาชัย</t>
    </r>
  </si>
  <si>
    <r>
      <t xml:space="preserve">ปริมาณงาน </t>
    </r>
    <r>
      <rPr>
        <sz val="16"/>
        <rFont val="CordiaUPC"/>
        <family val="2"/>
        <charset val="222"/>
      </rPr>
      <t xml:space="preserve">อาคารขนาด 5.00 x 10.00 เมตร   </t>
    </r>
  </si>
  <si>
    <r>
      <t xml:space="preserve">สถานที่ก่อสร้าง </t>
    </r>
    <r>
      <rPr>
        <sz val="16"/>
        <rFont val="CordiaUPC"/>
        <family val="2"/>
      </rPr>
      <t>โรงพยาบาลพลับพลาชัย</t>
    </r>
    <r>
      <rPr>
        <sz val="16"/>
        <rFont val="CordiaUPC"/>
        <family val="2"/>
        <charset val="222"/>
      </rPr>
      <t xml:space="preserve">  ตำบลสะเดา อำเภอพลับพลาชัย จังหวัดบุรีรัมย์</t>
    </r>
  </si>
  <si>
    <t>ลำดับ</t>
  </si>
  <si>
    <t>รายการ</t>
  </si>
  <si>
    <t>ปริมาตร</t>
  </si>
  <si>
    <t>หน่วย</t>
  </si>
  <si>
    <t>ค่าวัสดุ</t>
  </si>
  <si>
    <t>ค่าแรงงาน</t>
  </si>
  <si>
    <t>รวมเป็นเงิน</t>
  </si>
  <si>
    <t>หมาย</t>
  </si>
  <si>
    <t>ราคา/หน่วย</t>
  </si>
  <si>
    <t>จำนวน(บาท)</t>
  </si>
  <si>
    <t>( บาท )</t>
  </si>
  <si>
    <t>เหตุ</t>
  </si>
  <si>
    <t>ส่วนที่ 1 ค่าก่อสร้าง</t>
  </si>
  <si>
    <t>1.หมวดงานโครงสร้าง</t>
  </si>
  <si>
    <t>1.1 งานรื้อหน้าต่าง</t>
  </si>
  <si>
    <t>ชุด</t>
  </si>
  <si>
    <t>1.4 งานขุดดินฐานรากและถมคืน</t>
  </si>
  <si>
    <t>ลบ.ม.</t>
  </si>
  <si>
    <t>1.5 ทรายราดน้ำอัดแน่น</t>
  </si>
  <si>
    <t>1.6 งานคอนกรีตโครงสร้าง</t>
  </si>
  <si>
    <t xml:space="preserve">     - คอนกรีต 1: 3 : 5</t>
  </si>
  <si>
    <t xml:space="preserve">     - คอนกรีต 1: 2 : 4</t>
  </si>
  <si>
    <t>1.7งานไม้แบบหล่อคอนกรีต</t>
  </si>
  <si>
    <t>ตรม.</t>
  </si>
  <si>
    <t xml:space="preserve">     - ไม้แบบทั่วไป</t>
  </si>
  <si>
    <t>ลบ.ฟ.</t>
  </si>
  <si>
    <t xml:space="preserve">     - ไม้ค้ำยันแผ่นพื้นสำเร็จรูป</t>
  </si>
  <si>
    <t xml:space="preserve">     - ตะปู</t>
  </si>
  <si>
    <t>กก.</t>
  </si>
  <si>
    <t>1.8 งานติดตั้งแผ่นพื้นสำเร็จรูป</t>
  </si>
  <si>
    <t xml:space="preserve">     - แผ่นพื้นสำเร็จรูป หนา 5 ซม. </t>
  </si>
  <si>
    <t>1.9 งานเหล็กเสริมคอนกรีต</t>
  </si>
  <si>
    <t>ตัน</t>
  </si>
  <si>
    <t xml:space="preserve">    - งานเหล็ก SR.24  Dia 6 มม.</t>
  </si>
  <si>
    <t>เส้น</t>
  </si>
  <si>
    <t xml:space="preserve">    - งานเหล็ก SR.24  Dia 9 มม.</t>
  </si>
  <si>
    <t xml:space="preserve">    - งานเหล็ก SD.30  Dia 16 มม.</t>
  </si>
  <si>
    <t>รวมยอดยกไป</t>
  </si>
  <si>
    <t>รวมยอดยกมา</t>
  </si>
  <si>
    <t xml:space="preserve">    - เหล็กตะแกรงวายเมส</t>
  </si>
  <si>
    <t xml:space="preserve">    - ลวดผูกเหล็ก</t>
  </si>
  <si>
    <t>1.10 โครงหลังคาเหล็กรูปพรรณ</t>
  </si>
  <si>
    <t xml:space="preserve">     - C 100 x 50 x 20 x 3.2 มม.</t>
  </si>
  <si>
    <t>ท่อน</t>
  </si>
  <si>
    <t xml:space="preserve">     - C 75 x 45 x 15 x 2.3 มม.</t>
  </si>
  <si>
    <t>2.หมวดงานสถาปัตย์</t>
  </si>
  <si>
    <t>2.1 งานหลังคา</t>
  </si>
  <si>
    <t xml:space="preserve">      -หลังคาเมทัลชีทบุฉนวนกันความร้อน  หนา 0.35 มม.</t>
  </si>
  <si>
    <t>ตร.ม.</t>
  </si>
  <si>
    <t xml:space="preserve">     -ครอบข้าง</t>
  </si>
  <si>
    <t>เมตร</t>
  </si>
  <si>
    <t xml:space="preserve">     -เชิงชายไม้ปิดลอน ขนาด  1" x 6" ,1" X 8" </t>
  </si>
  <si>
    <t xml:space="preserve">     -น๊อตยึดหลังคาเมทัทชีท</t>
  </si>
  <si>
    <t>กล่อง</t>
  </si>
  <si>
    <t>2.2 งานฝ้าเพดาน</t>
  </si>
  <si>
    <t xml:space="preserve">     - ฝ้ายิบซั่มบอร์ด โครงเคร่าเหล็กชุบสังกะสี</t>
  </si>
  <si>
    <t xml:space="preserve">     - ฝ้ากระเบื้องแผ่นเรียบ  ครงเคร่าไม้ขนาด 1-1/2"x3" </t>
  </si>
  <si>
    <t>2.3 งานผนังและตกแต่งผิวผนัง</t>
  </si>
  <si>
    <t xml:space="preserve">     - งานผนังก่ออิฐหนาครึ่งแผ่น</t>
  </si>
  <si>
    <t xml:space="preserve">     - งานฉาบปูนเรียบผนังและโครงสร้าง</t>
  </si>
  <si>
    <t xml:space="preserve">       - งานกรุกระเบื้อง ขนาด 8" x 8" </t>
  </si>
  <si>
    <t>2.4 งานพื้น</t>
  </si>
  <si>
    <t xml:space="preserve">       - งานพื้นปูกระเบื้อง ขนาด12"x12"</t>
  </si>
  <si>
    <t>2.5งานประตู-หน้าต่าง</t>
  </si>
  <si>
    <t xml:space="preserve">       -D1</t>
  </si>
  <si>
    <t xml:space="preserve">       -D2</t>
  </si>
  <si>
    <t xml:space="preserve">       -W1 </t>
  </si>
  <si>
    <t xml:space="preserve">       -W2 </t>
  </si>
  <si>
    <t xml:space="preserve">       -W3 </t>
  </si>
  <si>
    <t>2.6 งานสุขภัณฑ์พร้อมอุปรกรณ์</t>
  </si>
  <si>
    <t xml:space="preserve">       -โถส้วมชักโครกนั่งราบ  มีถังพักน้ำ</t>
  </si>
  <si>
    <t xml:space="preserve">       -สายอ่อนชำระ</t>
  </si>
  <si>
    <t xml:space="preserve">       -อ่างล้างหน้า</t>
  </si>
  <si>
    <t xml:space="preserve">       -กระจกเงา</t>
  </si>
  <si>
    <t xml:space="preserve">       -ราวแขวนผ้า</t>
  </si>
  <si>
    <t xml:space="preserve">       -ก๊อกน้ำล้างพื้น</t>
  </si>
  <si>
    <t>2.7งานทาสี</t>
  </si>
  <si>
    <t xml:space="preserve">       -สีน้ำพลาสติก 18.925  ลิตร</t>
  </si>
  <si>
    <t xml:space="preserve">       -สีน้ำมันกันสนิม 3.785  ลิตร</t>
  </si>
  <si>
    <t>3.หมวดงานระบบไฟฟ้า</t>
  </si>
  <si>
    <t>3.1งานไฟฟ้า</t>
  </si>
  <si>
    <t xml:space="preserve">       - แผงควบคุมไฟฟ้าพร้อมอุปกรณ์</t>
  </si>
  <si>
    <t xml:space="preserve">       - หลอดไฟฟ้า 2x36 w.พร้อมอุปกรณ์</t>
  </si>
  <si>
    <t xml:space="preserve">       - สวิทช์ฝัง</t>
  </si>
  <si>
    <t xml:space="preserve">       - ปลั๊กฝัง</t>
  </si>
  <si>
    <t xml:space="preserve">       - สายไฟฟ้า VAF.  2x1.5 ตร.มม.</t>
  </si>
  <si>
    <t>ม้วน</t>
  </si>
  <si>
    <t xml:space="preserve">       - สายไฟฟ้า VAF. 2x2.5 ตร.มม.</t>
  </si>
  <si>
    <t xml:space="preserve">       - อุปกรณ์อื่น</t>
  </si>
  <si>
    <t>4.หมวดงานระบบสุขาภิบาล</t>
  </si>
  <si>
    <t>4.1 งานสุขาภิบาล</t>
  </si>
  <si>
    <t xml:space="preserve">      -ถังบำบัดน้ำเสียสำเร็จรูป</t>
  </si>
  <si>
    <t xml:space="preserve">     - บ่อพักน้ำเสีย</t>
  </si>
  <si>
    <t>บ่อ</t>
  </si>
  <si>
    <t xml:space="preserve">     - ท่อซีเมต์ใยหินขนาด 15 ซม. ยาว 4 เมตร</t>
  </si>
  <si>
    <t xml:space="preserve">     - งานระบบท่อต่างๆภายในอาคาร</t>
  </si>
  <si>
    <t>เหมารวม</t>
  </si>
  <si>
    <t>5.งานอื่นๆ</t>
  </si>
  <si>
    <t xml:space="preserve">       - บัวเชิงผนัง ขนาด 4" PVC</t>
  </si>
  <si>
    <t>ม.</t>
  </si>
  <si>
    <t>รวมค่างานต้นทุนเป็นเงินทั้งสิ้น</t>
  </si>
  <si>
    <t>ส่วนที่ 2 ค่าครุภัณฑ์จัดซื้อหรือสั่งซื้อ</t>
  </si>
  <si>
    <t>งานระบบปรับอากาศ</t>
  </si>
  <si>
    <t xml:space="preserve">       - เครื่องปรับอากาศขนาดไม่น้อยกว่า 24,000 บีทียู</t>
  </si>
  <si>
    <t>จุด</t>
  </si>
  <si>
    <t>พร้อมอุปกรณ์ติดตั้ง</t>
  </si>
  <si>
    <t xml:space="preserve">       - พัดลมโคจร ขนาด 16" พร้อมอุปกรณ์ติดตั้ง</t>
  </si>
  <si>
    <t>รวมค่าครุภัณฑ์จัดซื้อหรือสั่งซื้อเป็นเงินทั้งสิ้น</t>
  </si>
  <si>
    <t>คิดเป็นเงินประมาณการเพียง</t>
  </si>
  <si>
    <t>สรุปผลการประมาณราคาค่าก่อสร้าง</t>
  </si>
  <si>
    <t xml:space="preserve">ส่วนราชการ  </t>
  </si>
  <si>
    <t>โรงพยาบาลพลับพลาชัย อำเภอพลับพลาชัย จังหวัดบุรีรัมย์</t>
  </si>
  <si>
    <t>แบบ ปร 5</t>
  </si>
  <si>
    <t>ประเภท</t>
  </si>
  <si>
    <t>โครงการ  ปรับปรุงต่อเติมอาคาร โรงพยาบาลพลับพลาชัย</t>
  </si>
  <si>
    <t>ปริมาณงาน</t>
  </si>
  <si>
    <t xml:space="preserve">อาคารขนาด 5.00 x 10.00 เมตร   </t>
  </si>
  <si>
    <r>
      <rPr>
        <sz val="14"/>
        <rFont val="Browallia New"/>
        <family val="2"/>
      </rPr>
      <t>สถานที่ก่อสร้าง</t>
    </r>
    <r>
      <rPr>
        <sz val="12"/>
        <rFont val="Browallia New"/>
        <family val="2"/>
      </rPr>
      <t xml:space="preserve">     </t>
    </r>
  </si>
  <si>
    <t xml:space="preserve"> โรงพยาบาลพลับพลาชัย  ตำบลสะเดา อำเภอพลับพลาชัย จังหวัดบุรีรัมย์</t>
  </si>
  <si>
    <t>ประมาณราคาตามแบบ          ปร.4</t>
  </si>
  <si>
    <t xml:space="preserve">จำนวน  </t>
  </si>
  <si>
    <t>แผ่น</t>
  </si>
  <si>
    <t xml:space="preserve">ประมาณราคาโดย   </t>
  </si>
  <si>
    <t xml:space="preserve">ประมาณราคาเมื่อ     </t>
  </si>
  <si>
    <t>ลำดับที่</t>
  </si>
  <si>
    <t>ค่าวัสดุและ</t>
  </si>
  <si>
    <t>ค่าก่อสร้างทั้งหมด</t>
  </si>
  <si>
    <t>FACTOR F</t>
  </si>
  <si>
    <t>รวมเป็นเงิน(บาท)</t>
  </si>
  <si>
    <t>หมายเหตุ</t>
  </si>
  <si>
    <t>รวมเป็นเงิน (บาท)</t>
  </si>
  <si>
    <t>ประเภทงานอาคาร</t>
  </si>
  <si>
    <t>เงื่อนไข</t>
  </si>
  <si>
    <t>เงินล่วงหน้าจ่าย                             0.00%</t>
  </si>
  <si>
    <t>เงินประกันหักผลงาน                       0.00%</t>
  </si>
  <si>
    <t>ดอกเบี้ยเงินกู้                                6.00%</t>
  </si>
  <si>
    <t>ค่าภาษีมูลค่าเพิ่ม                            7.00%</t>
  </si>
  <si>
    <t>รวมค่าก่อสร้าง+ ค่าดำเนินการเป็นเงินทั้งสิ้น</t>
  </si>
  <si>
    <t>สรุป</t>
  </si>
  <si>
    <t>คิดเป็นเงินประมาณการ</t>
  </si>
  <si>
    <t>ตัวอักษร</t>
  </si>
  <si>
    <r>
      <t xml:space="preserve">                                          สรุปราคาค่างานก่อสร้างอาคาร                                    </t>
    </r>
    <r>
      <rPr>
        <sz val="14"/>
        <color indexed="8"/>
        <rFont val="Browallia New"/>
        <family val="2"/>
      </rPr>
      <t>แบบ ปร.6</t>
    </r>
  </si>
  <si>
    <r>
      <rPr>
        <b/>
        <sz val="14"/>
        <color indexed="8"/>
        <rFont val="Browallia New"/>
        <family val="2"/>
      </rPr>
      <t>หน่วยงาน</t>
    </r>
    <r>
      <rPr>
        <sz val="14"/>
        <color indexed="8"/>
        <rFont val="Browallia New"/>
        <family val="2"/>
      </rPr>
      <t xml:space="preserve">   โรงพยาบาลพลับพลาชัย อำเภอพลับพลาชัย จังหวัดบุรีรัมย์</t>
    </r>
  </si>
  <si>
    <r>
      <rPr>
        <b/>
        <sz val="14"/>
        <color indexed="8"/>
        <rFont val="Browallia New"/>
        <family val="2"/>
      </rPr>
      <t>งานก่อสร้าง</t>
    </r>
    <r>
      <rPr>
        <sz val="14"/>
        <color indexed="8"/>
        <rFont val="Browallia New"/>
        <family val="2"/>
      </rPr>
      <t xml:space="preserve">  โครงการ  ปรับปรุงต่อเติมอาคาร โรงพยาบาลพลับพลาชัย</t>
    </r>
  </si>
  <si>
    <r>
      <rPr>
        <b/>
        <sz val="14"/>
        <color indexed="8"/>
        <rFont val="Browallia New"/>
        <family val="2"/>
      </rPr>
      <t>สถานที่ก่อสร้าง</t>
    </r>
    <r>
      <rPr>
        <sz val="14"/>
        <color indexed="8"/>
        <rFont val="Browallia New"/>
        <family val="2"/>
      </rPr>
      <t xml:space="preserve">  โรงพยาบาลพลับพลาชัย  ตำบลสะเดา อำเภอพลับพลาชัย จังหวัดบุรีรัมย์</t>
    </r>
  </si>
  <si>
    <t>ค่าก่อสร้าง</t>
  </si>
  <si>
    <t>หน่วย : บาท</t>
  </si>
  <si>
    <t>ส่วนที่ 3 ค่าใช้จ่ายพิเศษตามข้อกำหนดและค่าใช้จ่ายอื่นที่จำเป็นต้องมี</t>
  </si>
  <si>
    <t xml:space="preserve"> - </t>
  </si>
  <si>
    <t xml:space="preserve">                                รวมค่าก่อสร้างเป็นเงินทั้งสิ้น</t>
  </si>
  <si>
    <t>**</t>
  </si>
  <si>
    <t>เดือน    ………………………………………..</t>
  </si>
  <si>
    <t>……….</t>
  </si>
  <si>
    <t>แบบ ปร.4 ปร.5  ปร.6  ทั้งหมด                                       จำนวน  ……….. แผ่น</t>
  </si>
  <si>
    <t>เดือน ……………………………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</si>
</sst>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87" formatCode="0.0"/>
    <numFmt numFmtId="188" formatCode="_(* #,##0.00_);_(* \(#,##0.00\);_(* &quot;-&quot;??_);_(@_)"/>
    <numFmt numFmtId="189" formatCode="\(@\)"/>
    <numFmt numFmtId="190" formatCode="#,##0.0000"/>
    <numFmt numFmtId="191" formatCode="#,##0.00\ &quot;บาท&quot;;\-#,##0.00\ &quot;บาท&quot;"/>
    <numFmt numFmtId="192" formatCode="0.0000"/>
  </numFmts>
  <fonts count="3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CordiaUPC"/>
      <family val="2"/>
      <charset val="222"/>
    </font>
    <font>
      <sz val="10"/>
      <name val="CordiaUPC"/>
      <family val="2"/>
      <charset val="222"/>
    </font>
    <font>
      <b/>
      <sz val="16"/>
      <name val="CordiaUPC"/>
      <family val="2"/>
      <charset val="222"/>
    </font>
    <font>
      <sz val="16"/>
      <name val="CordiaUPC"/>
      <family val="2"/>
      <charset val="222"/>
    </font>
    <font>
      <sz val="14"/>
      <name val="CordiaUPC"/>
      <family val="2"/>
      <charset val="222"/>
    </font>
    <font>
      <b/>
      <sz val="14"/>
      <name val="CordiaUPC"/>
      <family val="2"/>
      <charset val="222"/>
    </font>
    <font>
      <sz val="16"/>
      <name val="CordiaUPC"/>
      <family val="2"/>
    </font>
    <font>
      <sz val="10"/>
      <name val="Arial"/>
      <charset val="222"/>
    </font>
    <font>
      <sz val="12"/>
      <name val="CordiaUPC"/>
      <family val="2"/>
      <charset val="222"/>
    </font>
    <font>
      <sz val="14"/>
      <name val="CordiaUPC"/>
      <family val="2"/>
    </font>
    <font>
      <sz val="10"/>
      <name val="CordiaUPC"/>
      <family val="2"/>
    </font>
    <font>
      <b/>
      <sz val="14"/>
      <name val="CordiaUPC"/>
      <family val="2"/>
    </font>
    <font>
      <sz val="14"/>
      <name val="Browallia New"/>
      <family val="2"/>
    </font>
    <font>
      <b/>
      <sz val="16"/>
      <name val="Browallia New"/>
      <family val="2"/>
    </font>
    <font>
      <sz val="12"/>
      <name val="Browallia New"/>
      <family val="2"/>
    </font>
    <font>
      <b/>
      <sz val="14"/>
      <name val="CordiaUPC"/>
    </font>
    <font>
      <sz val="13"/>
      <name val="CordiaUPC"/>
      <family val="2"/>
      <charset val="222"/>
    </font>
    <font>
      <b/>
      <sz val="14"/>
      <name val="Browallia New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CordiaUPC"/>
      <family val="2"/>
      <charset val="222"/>
    </font>
    <font>
      <b/>
      <sz val="14"/>
      <color indexed="8"/>
      <name val="CordiaUPC"/>
      <family val="2"/>
      <charset val="222"/>
    </font>
    <font>
      <sz val="15"/>
      <name val="CordiaUPC"/>
    </font>
    <font>
      <sz val="16"/>
      <name val="AngsanaUPC"/>
    </font>
    <font>
      <b/>
      <i/>
      <sz val="14"/>
      <name val="CordiaUPC"/>
      <family val="2"/>
      <charset val="222"/>
    </font>
    <font>
      <i/>
      <sz val="14"/>
      <name val="CordiaUPC"/>
      <family val="2"/>
      <charset val="222"/>
    </font>
    <font>
      <sz val="14"/>
      <color indexed="8"/>
      <name val="CordiaUPC"/>
      <family val="2"/>
      <charset val="222"/>
    </font>
    <font>
      <b/>
      <sz val="14"/>
      <color theme="1"/>
      <name val="Browallia New"/>
      <family val="2"/>
    </font>
    <font>
      <sz val="14"/>
      <color indexed="8"/>
      <name val="Browallia New"/>
      <family val="2"/>
    </font>
    <font>
      <b/>
      <sz val="14"/>
      <color indexed="8"/>
      <name val="Browallia New"/>
      <family val="2"/>
    </font>
    <font>
      <sz val="14"/>
      <color theme="1"/>
      <name val="Browallia New"/>
      <family val="2"/>
    </font>
    <font>
      <u/>
      <sz val="14"/>
      <color theme="1"/>
      <name val="Browall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25" fillId="0" borderId="0"/>
  </cellStyleXfs>
  <cellXfs count="27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4" fillId="0" borderId="0" xfId="0" applyFont="1" applyAlignment="1">
      <alignment wrapText="1"/>
    </xf>
    <xf numFmtId="0" fontId="6" fillId="0" borderId="0" xfId="0" applyFont="1" applyBorder="1"/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6" xfId="1" applyFont="1" applyBorder="1" applyAlignment="1">
      <alignment horizontal="center" vertical="center"/>
    </xf>
    <xf numFmtId="43" fontId="6" fillId="0" borderId="6" xfId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43" fontId="6" fillId="0" borderId="7" xfId="1" applyFont="1" applyFill="1" applyBorder="1"/>
    <xf numFmtId="0" fontId="6" fillId="0" borderId="7" xfId="0" applyFont="1" applyBorder="1" applyAlignment="1">
      <alignment horizontal="center"/>
    </xf>
    <xf numFmtId="43" fontId="6" fillId="0" borderId="7" xfId="1" applyFont="1" applyBorder="1"/>
    <xf numFmtId="0" fontId="10" fillId="0" borderId="7" xfId="0" applyFont="1" applyBorder="1" applyAlignment="1">
      <alignment horizontal="center"/>
    </xf>
    <xf numFmtId="0" fontId="0" fillId="0" borderId="7" xfId="0" applyBorder="1"/>
    <xf numFmtId="43" fontId="6" fillId="0" borderId="7" xfId="1" applyNumberFormat="1" applyFont="1" applyBorder="1"/>
    <xf numFmtId="0" fontId="6" fillId="0" borderId="7" xfId="0" applyFont="1" applyBorder="1" applyAlignment="1">
      <alignment horizontal="left" vertical="center"/>
    </xf>
    <xf numFmtId="43" fontId="6" fillId="3" borderId="7" xfId="1" applyFont="1" applyFill="1" applyBorder="1"/>
    <xf numFmtId="0" fontId="6" fillId="4" borderId="8" xfId="0" applyFont="1" applyFill="1" applyBorder="1" applyAlignment="1">
      <alignment horizontal="center"/>
    </xf>
    <xf numFmtId="43" fontId="6" fillId="4" borderId="8" xfId="1" applyFont="1" applyFill="1" applyBorder="1"/>
    <xf numFmtId="0" fontId="6" fillId="4" borderId="8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43" fontId="6" fillId="4" borderId="10" xfId="1" applyFont="1" applyFill="1" applyBorder="1" applyAlignment="1">
      <alignment horizontal="center"/>
    </xf>
    <xf numFmtId="43" fontId="6" fillId="4" borderId="5" xfId="1" applyFont="1" applyFill="1" applyBorder="1"/>
    <xf numFmtId="43" fontId="6" fillId="4" borderId="11" xfId="1" applyFont="1" applyFill="1" applyBorder="1"/>
    <xf numFmtId="0" fontId="6" fillId="4" borderId="12" xfId="0" applyFont="1" applyFill="1" applyBorder="1" applyAlignment="1">
      <alignment horizont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11" fillId="0" borderId="7" xfId="1" applyFont="1" applyFill="1" applyBorder="1"/>
    <xf numFmtId="43" fontId="6" fillId="0" borderId="7" xfId="1" applyFont="1" applyFill="1" applyBorder="1" applyAlignment="1">
      <alignment horizontal="center" vertical="center"/>
    </xf>
    <xf numFmtId="43" fontId="6" fillId="0" borderId="7" xfId="1" applyFont="1" applyFill="1" applyBorder="1" applyAlignment="1">
      <alignment horizontal="center"/>
    </xf>
    <xf numFmtId="43" fontId="6" fillId="0" borderId="7" xfId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43" fontId="11" fillId="0" borderId="7" xfId="1" applyFont="1" applyBorder="1"/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43" fontId="3" fillId="0" borderId="0" xfId="0" applyNumberFormat="1" applyFont="1"/>
    <xf numFmtId="0" fontId="11" fillId="4" borderId="8" xfId="0" applyFont="1" applyFill="1" applyBorder="1" applyAlignment="1">
      <alignment horizontal="center"/>
    </xf>
    <xf numFmtId="43" fontId="11" fillId="4" borderId="8" xfId="1" applyFont="1" applyFill="1" applyBorder="1"/>
    <xf numFmtId="0" fontId="11" fillId="4" borderId="8" xfId="0" applyFont="1" applyFill="1" applyBorder="1"/>
    <xf numFmtId="0" fontId="11" fillId="2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43" fontId="11" fillId="4" borderId="13" xfId="1" applyFont="1" applyFill="1" applyBorder="1" applyAlignment="1">
      <alignment horizontal="center"/>
    </xf>
    <xf numFmtId="43" fontId="11" fillId="4" borderId="1" xfId="1" applyFont="1" applyFill="1" applyBorder="1"/>
    <xf numFmtId="43" fontId="11" fillId="4" borderId="14" xfId="1" applyFont="1" applyFill="1" applyBorder="1"/>
    <xf numFmtId="0" fontId="11" fillId="4" borderId="15" xfId="0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2" fillId="0" borderId="7" xfId="0" applyFont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1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/>
    <xf numFmtId="187" fontId="11" fillId="0" borderId="7" xfId="0" applyNumberFormat="1" applyFont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43" fontId="11" fillId="4" borderId="10" xfId="1" applyFont="1" applyFill="1" applyBorder="1" applyAlignment="1">
      <alignment horizontal="center"/>
    </xf>
    <xf numFmtId="43" fontId="11" fillId="4" borderId="5" xfId="1" applyFont="1" applyFill="1" applyBorder="1"/>
    <xf numFmtId="43" fontId="11" fillId="4" borderId="11" xfId="1" applyFont="1" applyFill="1" applyBorder="1"/>
    <xf numFmtId="0" fontId="11" fillId="4" borderId="12" xfId="0" applyFont="1" applyFill="1" applyBorder="1" applyAlignment="1">
      <alignment horizontal="center"/>
    </xf>
    <xf numFmtId="0" fontId="11" fillId="0" borderId="6" xfId="0" applyFont="1" applyBorder="1"/>
    <xf numFmtId="43" fontId="11" fillId="0" borderId="6" xfId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3" fontId="11" fillId="0" borderId="6" xfId="1" applyFont="1" applyBorder="1" applyAlignment="1">
      <alignment horizontal="right"/>
    </xf>
    <xf numFmtId="43" fontId="11" fillId="0" borderId="7" xfId="1" applyFont="1" applyBorder="1" applyAlignment="1">
      <alignment horizontal="center"/>
    </xf>
    <xf numFmtId="43" fontId="11" fillId="0" borderId="7" xfId="1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0" fontId="6" fillId="4" borderId="17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43" fontId="6" fillId="4" borderId="17" xfId="1" applyFont="1" applyFill="1" applyBorder="1" applyAlignment="1">
      <alignment horizontal="left"/>
    </xf>
    <xf numFmtId="43" fontId="13" fillId="4" borderId="17" xfId="1" applyFont="1" applyFill="1" applyBorder="1"/>
    <xf numFmtId="0" fontId="6" fillId="4" borderId="17" xfId="0" applyFont="1" applyFill="1" applyBorder="1" applyAlignment="1">
      <alignment horizontal="center"/>
    </xf>
    <xf numFmtId="0" fontId="11" fillId="0" borderId="19" xfId="0" applyFont="1" applyBorder="1"/>
    <xf numFmtId="0" fontId="11" fillId="0" borderId="7" xfId="0" applyFont="1" applyFill="1" applyBorder="1" applyAlignment="1">
      <alignment horizontal="center" vertical="center"/>
    </xf>
    <xf numFmtId="43" fontId="11" fillId="0" borderId="20" xfId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43" fontId="6" fillId="4" borderId="8" xfId="1" applyFont="1" applyFill="1" applyBorder="1" applyAlignment="1">
      <alignment horizontal="left"/>
    </xf>
    <xf numFmtId="43" fontId="13" fillId="4" borderId="8" xfId="1" applyFont="1" applyFill="1" applyBorder="1"/>
    <xf numFmtId="0" fontId="6" fillId="4" borderId="22" xfId="0" applyFont="1" applyFill="1" applyBorder="1" applyAlignment="1">
      <alignment horizontal="left"/>
    </xf>
    <xf numFmtId="0" fontId="14" fillId="4" borderId="22" xfId="0" applyFont="1" applyFill="1" applyBorder="1"/>
    <xf numFmtId="43" fontId="6" fillId="4" borderId="22" xfId="1" applyFont="1" applyFill="1" applyBorder="1" applyAlignment="1">
      <alignment horizontal="left"/>
    </xf>
    <xf numFmtId="43" fontId="13" fillId="4" borderId="22" xfId="1" applyFont="1" applyFill="1" applyBorder="1"/>
    <xf numFmtId="0" fontId="6" fillId="4" borderId="22" xfId="0" applyFont="1" applyFill="1" applyBorder="1" applyAlignment="1">
      <alignment horizontal="center"/>
    </xf>
    <xf numFmtId="0" fontId="6" fillId="0" borderId="0" xfId="0" applyFont="1" applyBorder="1" applyAlignment="1"/>
    <xf numFmtId="43" fontId="6" fillId="0" borderId="0" xfId="1" applyFont="1" applyBorder="1"/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/>
    <xf numFmtId="43" fontId="6" fillId="0" borderId="0" xfId="1" applyFont="1" applyBorder="1" applyAlignment="1">
      <alignment horizontal="center"/>
    </xf>
    <xf numFmtId="39" fontId="6" fillId="0" borderId="0" xfId="0" applyNumberFormat="1" applyFont="1" applyBorder="1"/>
    <xf numFmtId="188" fontId="6" fillId="0" borderId="0" xfId="0" applyNumberFormat="1" applyFont="1" applyBorder="1"/>
    <xf numFmtId="0" fontId="3" fillId="0" borderId="23" xfId="0" applyFont="1" applyBorder="1"/>
    <xf numFmtId="0" fontId="0" fillId="0" borderId="23" xfId="0" applyBorder="1"/>
    <xf numFmtId="187" fontId="6" fillId="0" borderId="0" xfId="0" applyNumberFormat="1" applyFont="1" applyBorder="1" applyAlignment="1">
      <alignment horizontal="center" vertical="center"/>
    </xf>
    <xf numFmtId="0" fontId="0" fillId="0" borderId="0" xfId="0" applyBorder="1"/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9" fontId="6" fillId="0" borderId="0" xfId="1" applyNumberFormat="1" applyFont="1" applyBorder="1"/>
    <xf numFmtId="43" fontId="6" fillId="0" borderId="0" xfId="0" applyNumberFormat="1" applyFont="1" applyBorder="1"/>
    <xf numFmtId="189" fontId="7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Border="1"/>
    <xf numFmtId="0" fontId="5" fillId="0" borderId="0" xfId="0" applyFont="1" applyBorder="1"/>
    <xf numFmtId="0" fontId="14" fillId="0" borderId="0" xfId="0" applyFont="1"/>
    <xf numFmtId="0" fontId="11" fillId="0" borderId="0" xfId="0" applyFont="1" applyBorder="1"/>
    <xf numFmtId="3" fontId="7" fillId="0" borderId="0" xfId="0" applyNumberFormat="1" applyFont="1" applyBorder="1"/>
    <xf numFmtId="0" fontId="16" fillId="0" borderId="0" xfId="0" applyFont="1" applyBorder="1"/>
    <xf numFmtId="0" fontId="14" fillId="0" borderId="0" xfId="0" applyFont="1" applyAlignment="1">
      <alignment horizontal="center"/>
    </xf>
    <xf numFmtId="0" fontId="6" fillId="0" borderId="24" xfId="0" applyFont="1" applyBorder="1"/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8" fillId="0" borderId="25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4" fillId="0" borderId="7" xfId="0" applyFont="1" applyBorder="1"/>
    <xf numFmtId="43" fontId="14" fillId="0" borderId="6" xfId="1" applyFont="1" applyBorder="1" applyAlignment="1">
      <alignment horizontal="center"/>
    </xf>
    <xf numFmtId="190" fontId="14" fillId="0" borderId="7" xfId="0" quotePrefix="1" applyNumberFormat="1" applyFont="1" applyBorder="1" applyAlignment="1">
      <alignment horizontal="center"/>
    </xf>
    <xf numFmtId="43" fontId="14" fillId="0" borderId="7" xfId="1" applyFont="1" applyBorder="1" applyAlignment="1">
      <alignment horizontal="right"/>
    </xf>
    <xf numFmtId="191" fontId="10" fillId="0" borderId="25" xfId="0" applyNumberFormat="1" applyFont="1" applyBorder="1" applyAlignment="1">
      <alignment horizontal="left"/>
    </xf>
    <xf numFmtId="3" fontId="14" fillId="0" borderId="7" xfId="0" applyNumberFormat="1" applyFont="1" applyBorder="1" applyAlignment="1">
      <alignment horizontal="center"/>
    </xf>
    <xf numFmtId="0" fontId="0" fillId="0" borderId="25" xfId="0" applyBorder="1" applyAlignment="1"/>
    <xf numFmtId="191" fontId="17" fillId="0" borderId="25" xfId="0" applyNumberFormat="1" applyFont="1" applyBorder="1" applyAlignment="1">
      <alignment horizontal="left"/>
    </xf>
    <xf numFmtId="3" fontId="14" fillId="0" borderId="7" xfId="0" applyNumberFormat="1" applyFont="1" applyBorder="1" applyAlignment="1">
      <alignment horizontal="right"/>
    </xf>
    <xf numFmtId="0" fontId="14" fillId="0" borderId="26" xfId="0" applyFont="1" applyBorder="1"/>
    <xf numFmtId="3" fontId="14" fillId="0" borderId="26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center"/>
    </xf>
    <xf numFmtId="43" fontId="14" fillId="0" borderId="26" xfId="1" applyFont="1" applyBorder="1" applyAlignment="1">
      <alignment horizontal="right"/>
    </xf>
    <xf numFmtId="0" fontId="14" fillId="0" borderId="2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8" xfId="0" applyFont="1" applyBorder="1"/>
    <xf numFmtId="189" fontId="20" fillId="0" borderId="25" xfId="0" applyNumberFormat="1" applyFont="1" applyBorder="1" applyAlignment="1">
      <alignment horizontal="center"/>
    </xf>
    <xf numFmtId="0" fontId="21" fillId="0" borderId="0" xfId="2" applyFont="1"/>
    <xf numFmtId="0" fontId="14" fillId="0" borderId="0" xfId="2" applyFont="1" applyAlignment="1">
      <alignment horizontal="left" indent="1"/>
    </xf>
    <xf numFmtId="3" fontId="6" fillId="0" borderId="0" xfId="0" applyNumberFormat="1" applyFont="1" applyBorder="1"/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Continuous" vertical="center" wrapText="1"/>
    </xf>
    <xf numFmtId="0" fontId="22" fillId="0" borderId="0" xfId="0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7" fillId="0" borderId="0" xfId="0" applyFont="1" applyBorder="1"/>
    <xf numFmtId="43" fontId="23" fillId="5" borderId="0" xfId="1" applyFont="1" applyFill="1" applyBorder="1" applyAlignment="1" applyProtection="1">
      <alignment horizontal="justify"/>
    </xf>
    <xf numFmtId="192" fontId="17" fillId="0" borderId="0" xfId="0" applyNumberFormat="1" applyFont="1" applyBorder="1"/>
    <xf numFmtId="4" fontId="7" fillId="0" borderId="0" xfId="0" applyNumberFormat="1" applyFont="1" applyBorder="1"/>
    <xf numFmtId="192" fontId="7" fillId="0" borderId="0" xfId="0" applyNumberFormat="1" applyFont="1" applyBorder="1"/>
    <xf numFmtId="3" fontId="0" fillId="0" borderId="0" xfId="0" applyNumberFormat="1" applyBorder="1"/>
    <xf numFmtId="10" fontId="17" fillId="0" borderId="0" xfId="0" applyNumberFormat="1" applyFont="1" applyBorder="1"/>
    <xf numFmtId="0" fontId="18" fillId="0" borderId="0" xfId="0" applyFont="1" applyBorder="1" applyAlignment="1">
      <alignment horizontal="left"/>
    </xf>
    <xf numFmtId="191" fontId="10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/>
    <xf numFmtId="0" fontId="0" fillId="0" borderId="0" xfId="0" applyBorder="1" applyAlignment="1"/>
    <xf numFmtId="191" fontId="17" fillId="0" borderId="0" xfId="0" applyNumberFormat="1" applyFont="1" applyBorder="1" applyAlignment="1">
      <alignment horizontal="left"/>
    </xf>
    <xf numFmtId="189" fontId="20" fillId="0" borderId="0" xfId="0" applyNumberFormat="1" applyFont="1" applyBorder="1"/>
    <xf numFmtId="189" fontId="1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24" fillId="0" borderId="0" xfId="0" applyFont="1" applyBorder="1"/>
    <xf numFmtId="0" fontId="6" fillId="0" borderId="0" xfId="3" applyFont="1" applyFill="1" applyBorder="1"/>
    <xf numFmtId="0" fontId="6" fillId="0" borderId="0" xfId="3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3" applyFont="1" applyFill="1" applyBorder="1" applyAlignment="1">
      <alignment horizontal="right"/>
    </xf>
    <xf numFmtId="0" fontId="6" fillId="0" borderId="0" xfId="3" applyFont="1" applyFill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6" fillId="0" borderId="0" xfId="3" applyFont="1" applyBorder="1"/>
    <xf numFmtId="0" fontId="14" fillId="0" borderId="0" xfId="2" applyFont="1" applyBorder="1" applyAlignment="1"/>
    <xf numFmtId="0" fontId="9" fillId="0" borderId="0" xfId="2" applyBorder="1"/>
    <xf numFmtId="0" fontId="2" fillId="0" borderId="0" xfId="0" applyFont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6" fillId="0" borderId="0" xfId="0" applyFont="1" applyBorder="1" applyAlignment="1"/>
    <xf numFmtId="0" fontId="4" fillId="0" borderId="0" xfId="0" applyFont="1" applyBorder="1"/>
    <xf numFmtId="0" fontId="27" fillId="0" borderId="0" xfId="0" applyFont="1" applyBorder="1" applyAlignment="1">
      <alignment horizontal="center"/>
    </xf>
    <xf numFmtId="49" fontId="6" fillId="0" borderId="0" xfId="0" applyNumberFormat="1" applyFont="1" applyBorder="1" applyAlignment="1"/>
    <xf numFmtId="49" fontId="26" fillId="0" borderId="0" xfId="0" applyNumberFormat="1" applyFont="1" applyBorder="1" applyAlignment="1"/>
    <xf numFmtId="0" fontId="6" fillId="0" borderId="0" xfId="3" applyFont="1" applyFill="1" applyBorder="1" applyAlignment="1"/>
    <xf numFmtId="0" fontId="6" fillId="0" borderId="0" xfId="3" applyFont="1" applyBorder="1" applyAlignment="1"/>
    <xf numFmtId="0" fontId="28" fillId="0" borderId="0" xfId="3" applyFont="1" applyBorder="1"/>
    <xf numFmtId="0" fontId="6" fillId="0" borderId="0" xfId="3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0" fillId="0" borderId="0" xfId="0" applyFont="1"/>
    <xf numFmtId="0" fontId="32" fillId="0" borderId="0" xfId="0" applyFont="1"/>
    <xf numFmtId="0" fontId="29" fillId="0" borderId="0" xfId="0" applyFont="1" applyAlignment="1">
      <alignment horizontal="left" vertical="top"/>
    </xf>
    <xf numFmtId="0" fontId="32" fillId="0" borderId="27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3" xfId="0" applyFont="1" applyBorder="1"/>
    <xf numFmtId="0" fontId="32" fillId="0" borderId="37" xfId="0" applyFont="1" applyBorder="1"/>
    <xf numFmtId="0" fontId="32" fillId="0" borderId="38" xfId="0" applyFont="1" applyBorder="1" applyAlignment="1">
      <alignment horizontal="center"/>
    </xf>
    <xf numFmtId="4" fontId="32" fillId="0" borderId="38" xfId="0" applyNumberFormat="1" applyFont="1" applyBorder="1"/>
    <xf numFmtId="0" fontId="32" fillId="0" borderId="3" xfId="0" applyFont="1" applyBorder="1"/>
    <xf numFmtId="43" fontId="32" fillId="0" borderId="38" xfId="0" applyNumberFormat="1" applyFont="1" applyBorder="1" applyAlignment="1">
      <alignment horizontal="right"/>
    </xf>
    <xf numFmtId="0" fontId="32" fillId="0" borderId="38" xfId="0" applyFont="1" applyBorder="1" applyAlignment="1">
      <alignment horizontal="right"/>
    </xf>
    <xf numFmtId="0" fontId="32" fillId="0" borderId="38" xfId="0" applyFont="1" applyBorder="1"/>
    <xf numFmtId="0" fontId="32" fillId="0" borderId="41" xfId="0" applyFont="1" applyBorder="1"/>
    <xf numFmtId="0" fontId="32" fillId="0" borderId="15" xfId="0" applyFont="1" applyBorder="1"/>
    <xf numFmtId="0" fontId="32" fillId="0" borderId="27" xfId="0" applyFont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2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32" fillId="0" borderId="39" xfId="0" applyFont="1" applyBorder="1" applyAlignment="1">
      <alignment horizontal="left"/>
    </xf>
    <xf numFmtId="0" fontId="32" fillId="0" borderId="21" xfId="0" applyFont="1" applyBorder="1" applyAlignment="1">
      <alignment horizontal="left"/>
    </xf>
    <xf numFmtId="0" fontId="32" fillId="0" borderId="40" xfId="0" applyFont="1" applyBorder="1" applyAlignment="1">
      <alignment horizontal="left"/>
    </xf>
    <xf numFmtId="0" fontId="29" fillId="0" borderId="0" xfId="0" applyFont="1" applyAlignment="1">
      <alignment horizontal="left" vertical="top"/>
    </xf>
    <xf numFmtId="0" fontId="32" fillId="0" borderId="27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3" fillId="0" borderId="34" xfId="0" applyFont="1" applyBorder="1" applyAlignment="1">
      <alignment horizontal="left"/>
    </xf>
    <xf numFmtId="0" fontId="33" fillId="0" borderId="35" xfId="0" applyFont="1" applyBorder="1" applyAlignment="1">
      <alignment horizontal="left"/>
    </xf>
    <xf numFmtId="0" fontId="33" fillId="0" borderId="36" xfId="0" applyFont="1" applyBorder="1" applyAlignment="1">
      <alignment horizontal="left"/>
    </xf>
    <xf numFmtId="0" fontId="32" fillId="0" borderId="28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43" xfId="0" applyFont="1" applyBorder="1" applyAlignment="1">
      <alignment horizontal="center"/>
    </xf>
  </cellXfs>
  <cellStyles count="4">
    <cellStyle name="เครื่องหมายจุลภาค" xfId="1" builtinId="3"/>
    <cellStyle name="ปกติ" xfId="0" builtinId="0"/>
    <cellStyle name="ปกติ 3" xfId="2"/>
    <cellStyle name="ปกติ_ระบบประปาหมู่บ้านแบบผิวดินขนาดใหญ่(ปร.5-6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2"/>
  <sheetViews>
    <sheetView tabSelected="1" topLeftCell="A49" workbookViewId="0">
      <selection activeCell="I89" sqref="I89"/>
    </sheetView>
  </sheetViews>
  <sheetFormatPr defaultRowHeight="14.25"/>
  <cols>
    <col min="1" max="1" width="6.875" customWidth="1"/>
    <col min="2" max="2" width="37.5" customWidth="1"/>
    <col min="3" max="3" width="7.625" customWidth="1"/>
    <col min="5" max="5" width="9.375" customWidth="1"/>
    <col min="6" max="6" width="10.75" customWidth="1"/>
    <col min="7" max="7" width="8.125" customWidth="1"/>
    <col min="8" max="8" width="9.5" customWidth="1"/>
    <col min="9" max="9" width="12" customWidth="1"/>
    <col min="10" max="10" width="8.625" customWidth="1"/>
  </cols>
  <sheetData>
    <row r="1" spans="1:12" ht="34.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1"/>
      <c r="L1" s="1"/>
    </row>
    <row r="2" spans="1:12" ht="21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4" t="s">
        <v>2</v>
      </c>
      <c r="K2" s="1"/>
      <c r="L2" s="1"/>
    </row>
    <row r="3" spans="1:12" ht="21.75" customHeight="1">
      <c r="A3" s="224" t="s">
        <v>3</v>
      </c>
      <c r="B3" s="224"/>
      <c r="C3" s="224"/>
      <c r="D3" s="224"/>
      <c r="E3" s="224"/>
      <c r="F3" s="224"/>
      <c r="G3" s="5"/>
      <c r="H3" s="5"/>
      <c r="I3" s="5"/>
      <c r="J3" s="6"/>
      <c r="K3" s="1"/>
      <c r="L3" s="1"/>
    </row>
    <row r="4" spans="1:12" ht="21" customHeight="1">
      <c r="A4" s="2" t="s">
        <v>4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2" ht="24.75" customHeight="1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1"/>
      <c r="L5" s="1"/>
    </row>
    <row r="6" spans="1:12" ht="21.75" customHeight="1">
      <c r="A6" s="225" t="s">
        <v>6</v>
      </c>
      <c r="B6" s="227" t="s">
        <v>7</v>
      </c>
      <c r="C6" s="227" t="s">
        <v>8</v>
      </c>
      <c r="D6" s="229" t="s">
        <v>9</v>
      </c>
      <c r="E6" s="221" t="s">
        <v>10</v>
      </c>
      <c r="F6" s="222"/>
      <c r="G6" s="221" t="s">
        <v>11</v>
      </c>
      <c r="H6" s="222"/>
      <c r="I6" s="7" t="s">
        <v>12</v>
      </c>
      <c r="J6" s="7" t="s">
        <v>13</v>
      </c>
      <c r="K6" s="1"/>
      <c r="L6" s="1"/>
    </row>
    <row r="7" spans="1:12" ht="21.75">
      <c r="A7" s="226"/>
      <c r="B7" s="228"/>
      <c r="C7" s="228"/>
      <c r="D7" s="230"/>
      <c r="E7" s="7" t="s">
        <v>14</v>
      </c>
      <c r="F7" s="7" t="s">
        <v>15</v>
      </c>
      <c r="G7" s="7" t="s">
        <v>14</v>
      </c>
      <c r="H7" s="7" t="s">
        <v>15</v>
      </c>
      <c r="I7" s="8" t="s">
        <v>16</v>
      </c>
      <c r="J7" s="8" t="s">
        <v>17</v>
      </c>
      <c r="K7" s="3"/>
      <c r="L7" s="1"/>
    </row>
    <row r="8" spans="1:12" ht="21.75">
      <c r="A8" s="9"/>
      <c r="B8" s="10" t="s">
        <v>18</v>
      </c>
      <c r="C8" s="11"/>
      <c r="D8" s="12"/>
      <c r="E8" s="13"/>
      <c r="F8" s="13"/>
      <c r="G8" s="13"/>
      <c r="H8" s="13"/>
      <c r="I8" s="13"/>
      <c r="J8" s="13"/>
      <c r="K8" s="3"/>
      <c r="L8" s="1"/>
    </row>
    <row r="9" spans="1:12" ht="21.75">
      <c r="A9" s="14">
        <v>1</v>
      </c>
      <c r="B9" s="15" t="s">
        <v>19</v>
      </c>
      <c r="C9" s="16"/>
      <c r="D9" s="15"/>
      <c r="E9" s="17"/>
      <c r="F9" s="17"/>
      <c r="G9" s="17"/>
      <c r="H9" s="17"/>
      <c r="I9" s="17"/>
      <c r="J9" s="18"/>
      <c r="K9" s="3"/>
      <c r="L9" s="1"/>
    </row>
    <row r="10" spans="1:12" ht="21.75">
      <c r="A10" s="14"/>
      <c r="B10" s="19" t="s">
        <v>20</v>
      </c>
      <c r="C10" s="20">
        <v>5</v>
      </c>
      <c r="D10" s="21" t="s">
        <v>21</v>
      </c>
      <c r="E10" s="22"/>
      <c r="F10" s="22"/>
      <c r="G10" s="22"/>
      <c r="H10" s="22"/>
      <c r="I10" s="22"/>
      <c r="J10" s="23"/>
      <c r="K10" s="3"/>
      <c r="L10" s="1"/>
    </row>
    <row r="11" spans="1:12" ht="21.75">
      <c r="A11" s="21"/>
      <c r="B11" s="19" t="s">
        <v>22</v>
      </c>
      <c r="C11" s="22">
        <v>6</v>
      </c>
      <c r="D11" s="21" t="s">
        <v>23</v>
      </c>
      <c r="E11" s="22"/>
      <c r="F11" s="22"/>
      <c r="G11" s="22"/>
      <c r="H11" s="22"/>
      <c r="I11" s="22"/>
      <c r="J11" s="23"/>
      <c r="K11" s="3"/>
      <c r="L11" s="1"/>
    </row>
    <row r="12" spans="1:12" ht="21.75">
      <c r="A12" s="21"/>
      <c r="B12" s="19" t="s">
        <v>24</v>
      </c>
      <c r="C12" s="22">
        <v>0.3</v>
      </c>
      <c r="D12" s="21" t="s">
        <v>23</v>
      </c>
      <c r="E12" s="22"/>
      <c r="F12" s="22"/>
      <c r="G12" s="22"/>
      <c r="H12" s="22"/>
      <c r="I12" s="22"/>
      <c r="J12" s="23"/>
      <c r="K12" s="3"/>
      <c r="L12" s="1"/>
    </row>
    <row r="13" spans="1:12" ht="21.75">
      <c r="A13" s="24"/>
      <c r="B13" s="19" t="s">
        <v>25</v>
      </c>
      <c r="C13" s="22"/>
      <c r="D13" s="21"/>
      <c r="E13" s="22"/>
      <c r="F13" s="22"/>
      <c r="G13" s="22"/>
      <c r="H13" s="22"/>
      <c r="I13" s="22"/>
      <c r="J13" s="19"/>
      <c r="K13" s="3"/>
      <c r="L13" s="1"/>
    </row>
    <row r="14" spans="1:12" ht="21.75">
      <c r="A14" s="24"/>
      <c r="B14" s="19" t="s">
        <v>26</v>
      </c>
      <c r="C14" s="22">
        <v>0.3</v>
      </c>
      <c r="D14" s="21" t="s">
        <v>23</v>
      </c>
      <c r="E14" s="22"/>
      <c r="F14" s="22"/>
      <c r="G14" s="22"/>
      <c r="H14" s="22"/>
      <c r="I14" s="22"/>
      <c r="J14" s="19"/>
      <c r="K14" s="3"/>
      <c r="L14" s="1"/>
    </row>
    <row r="15" spans="1:12" ht="21.75">
      <c r="A15" s="24"/>
      <c r="B15" s="19" t="s">
        <v>27</v>
      </c>
      <c r="C15" s="25">
        <v>9.07</v>
      </c>
      <c r="D15" s="21" t="s">
        <v>23</v>
      </c>
      <c r="E15" s="22"/>
      <c r="F15" s="22"/>
      <c r="G15" s="22"/>
      <c r="H15" s="22"/>
      <c r="I15" s="22"/>
      <c r="J15" s="19"/>
      <c r="K15" s="3"/>
      <c r="L15" s="1"/>
    </row>
    <row r="16" spans="1:12" ht="21.75">
      <c r="A16" s="24"/>
      <c r="B16" s="19" t="s">
        <v>28</v>
      </c>
      <c r="C16" s="20">
        <v>66.290000000000006</v>
      </c>
      <c r="D16" s="21" t="s">
        <v>29</v>
      </c>
      <c r="E16" s="22"/>
      <c r="F16" s="22"/>
      <c r="G16" s="22"/>
      <c r="H16" s="22"/>
      <c r="I16" s="22"/>
      <c r="J16" s="19"/>
      <c r="K16" s="3"/>
      <c r="L16" s="1"/>
    </row>
    <row r="17" spans="1:12" ht="21.75">
      <c r="A17" s="21"/>
      <c r="B17" s="19" t="s">
        <v>30</v>
      </c>
      <c r="C17" s="20">
        <f>C16*0.8</f>
        <v>53.032000000000011</v>
      </c>
      <c r="D17" s="21" t="s">
        <v>31</v>
      </c>
      <c r="E17" s="22"/>
      <c r="F17" s="22"/>
      <c r="G17" s="22"/>
      <c r="H17" s="22"/>
      <c r="I17" s="22"/>
      <c r="J17" s="19"/>
      <c r="K17" s="3"/>
      <c r="L17" s="1"/>
    </row>
    <row r="18" spans="1:12" ht="21.75">
      <c r="A18" s="21"/>
      <c r="B18" s="19" t="s">
        <v>32</v>
      </c>
      <c r="C18" s="20">
        <v>23.86</v>
      </c>
      <c r="D18" s="21" t="s">
        <v>31</v>
      </c>
      <c r="E18" s="22"/>
      <c r="F18" s="22"/>
      <c r="G18" s="22"/>
      <c r="H18" s="22"/>
      <c r="I18" s="22"/>
      <c r="J18" s="19"/>
      <c r="K18" s="3"/>
      <c r="L18" s="1"/>
    </row>
    <row r="19" spans="1:12" ht="21.75">
      <c r="A19" s="21"/>
      <c r="B19" s="26" t="s">
        <v>33</v>
      </c>
      <c r="C19" s="20">
        <v>19.89</v>
      </c>
      <c r="D19" s="21" t="s">
        <v>34</v>
      </c>
      <c r="E19" s="22"/>
      <c r="F19" s="22"/>
      <c r="G19" s="22"/>
      <c r="H19" s="22"/>
      <c r="I19" s="22"/>
      <c r="J19" s="19"/>
      <c r="K19" s="3"/>
      <c r="L19" s="1"/>
    </row>
    <row r="20" spans="1:12" ht="21.75">
      <c r="A20" s="21"/>
      <c r="B20" s="19" t="s">
        <v>35</v>
      </c>
      <c r="C20" s="20"/>
      <c r="D20" s="21"/>
      <c r="E20" s="22"/>
      <c r="F20" s="22"/>
      <c r="G20" s="22"/>
      <c r="H20" s="22"/>
      <c r="I20" s="22"/>
      <c r="J20" s="19"/>
      <c r="K20" s="3"/>
      <c r="L20" s="1"/>
    </row>
    <row r="21" spans="1:12" ht="21.75">
      <c r="A21" s="21"/>
      <c r="B21" s="26" t="s">
        <v>36</v>
      </c>
      <c r="C21" s="20">
        <v>48.42</v>
      </c>
      <c r="D21" s="21" t="s">
        <v>29</v>
      </c>
      <c r="E21" s="20"/>
      <c r="F21" s="22"/>
      <c r="G21" s="22"/>
      <c r="H21" s="22"/>
      <c r="I21" s="22"/>
      <c r="J21" s="19"/>
      <c r="K21" s="3"/>
      <c r="L21" s="1"/>
    </row>
    <row r="22" spans="1:12" ht="21.75">
      <c r="A22" s="21"/>
      <c r="B22" s="19" t="s">
        <v>37</v>
      </c>
      <c r="C22" s="27">
        <f>1071.7/1000</f>
        <v>1.0717000000000001</v>
      </c>
      <c r="D22" s="21" t="s">
        <v>38</v>
      </c>
      <c r="E22" s="22"/>
      <c r="F22" s="22"/>
      <c r="G22" s="22"/>
      <c r="H22" s="22"/>
      <c r="I22" s="22"/>
      <c r="J22" s="19"/>
      <c r="K22" s="3"/>
      <c r="L22" s="1"/>
    </row>
    <row r="23" spans="1:12" ht="21.75">
      <c r="A23" s="21"/>
      <c r="B23" s="19" t="s">
        <v>39</v>
      </c>
      <c r="C23" s="27">
        <v>48</v>
      </c>
      <c r="D23" s="21" t="s">
        <v>40</v>
      </c>
      <c r="E23" s="22"/>
      <c r="F23" s="22"/>
      <c r="G23" s="22"/>
      <c r="H23" s="22"/>
      <c r="I23" s="22"/>
      <c r="J23" s="19"/>
      <c r="K23" s="3"/>
      <c r="L23" s="1"/>
    </row>
    <row r="24" spans="1:12" ht="21.75">
      <c r="A24" s="21"/>
      <c r="B24" s="19" t="s">
        <v>41</v>
      </c>
      <c r="C24" s="27">
        <v>10</v>
      </c>
      <c r="D24" s="21" t="s">
        <v>40</v>
      </c>
      <c r="E24" s="22"/>
      <c r="F24" s="22"/>
      <c r="G24" s="22"/>
      <c r="H24" s="22"/>
      <c r="I24" s="22"/>
      <c r="J24" s="19"/>
      <c r="K24" s="3"/>
      <c r="L24" s="1"/>
    </row>
    <row r="25" spans="1:12" ht="21.75">
      <c r="A25" s="21"/>
      <c r="B25" s="19" t="s">
        <v>42</v>
      </c>
      <c r="C25" s="27">
        <v>58</v>
      </c>
      <c r="D25" s="21" t="s">
        <v>40</v>
      </c>
      <c r="E25" s="22"/>
      <c r="F25" s="22"/>
      <c r="G25" s="22"/>
      <c r="H25" s="22"/>
      <c r="I25" s="22"/>
      <c r="J25" s="19"/>
      <c r="K25" s="3"/>
      <c r="L25" s="1"/>
    </row>
    <row r="26" spans="1:12" ht="21.75">
      <c r="A26" s="28"/>
      <c r="B26" s="28" t="s">
        <v>43</v>
      </c>
      <c r="C26" s="29"/>
      <c r="D26" s="28"/>
      <c r="E26" s="29"/>
      <c r="F26" s="29">
        <f>SUM(F8:F25)</f>
        <v>0</v>
      </c>
      <c r="G26" s="29"/>
      <c r="H26" s="29">
        <f>SUM(H8:H25)</f>
        <v>0</v>
      </c>
      <c r="I26" s="29">
        <f>SUM(I8:I25)</f>
        <v>0</v>
      </c>
      <c r="J26" s="30"/>
      <c r="K26" s="3"/>
      <c r="L26" s="1"/>
    </row>
    <row r="27" spans="1:12" ht="21.75">
      <c r="A27" s="231" t="s">
        <v>6</v>
      </c>
      <c r="B27" s="232" t="s">
        <v>7</v>
      </c>
      <c r="C27" s="232" t="s">
        <v>8</v>
      </c>
      <c r="D27" s="232" t="s">
        <v>9</v>
      </c>
      <c r="E27" s="233" t="s">
        <v>10</v>
      </c>
      <c r="F27" s="233"/>
      <c r="G27" s="221" t="s">
        <v>11</v>
      </c>
      <c r="H27" s="222"/>
      <c r="I27" s="31" t="s">
        <v>12</v>
      </c>
      <c r="J27" s="7" t="s">
        <v>13</v>
      </c>
      <c r="K27" s="3"/>
      <c r="L27" s="1"/>
    </row>
    <row r="28" spans="1:12" ht="21.75">
      <c r="A28" s="231"/>
      <c r="B28" s="232"/>
      <c r="C28" s="232"/>
      <c r="D28" s="232"/>
      <c r="E28" s="31" t="s">
        <v>14</v>
      </c>
      <c r="F28" s="31" t="s">
        <v>15</v>
      </c>
      <c r="G28" s="31" t="s">
        <v>14</v>
      </c>
      <c r="H28" s="31" t="s">
        <v>15</v>
      </c>
      <c r="I28" s="31" t="s">
        <v>16</v>
      </c>
      <c r="J28" s="32" t="s">
        <v>17</v>
      </c>
      <c r="K28" s="3"/>
      <c r="L28" s="1"/>
    </row>
    <row r="29" spans="1:12" ht="21.75">
      <c r="A29" s="33"/>
      <c r="B29" s="34" t="s">
        <v>44</v>
      </c>
      <c r="C29" s="35"/>
      <c r="D29" s="35"/>
      <c r="E29" s="36"/>
      <c r="F29" s="37">
        <f>F26</f>
        <v>0</v>
      </c>
      <c r="G29" s="38"/>
      <c r="H29" s="37">
        <f>H26</f>
        <v>0</v>
      </c>
      <c r="I29" s="37">
        <f>I26</f>
        <v>0</v>
      </c>
      <c r="J29" s="39"/>
      <c r="K29" s="3"/>
      <c r="L29" s="1"/>
    </row>
    <row r="30" spans="1:12" ht="21.75">
      <c r="A30" s="21"/>
      <c r="B30" s="19" t="s">
        <v>45</v>
      </c>
      <c r="C30" s="22">
        <v>50</v>
      </c>
      <c r="D30" s="21" t="s">
        <v>29</v>
      </c>
      <c r="E30" s="20"/>
      <c r="F30" s="22"/>
      <c r="G30" s="22"/>
      <c r="H30" s="22"/>
      <c r="I30" s="22"/>
      <c r="J30" s="19"/>
      <c r="K30" s="3"/>
      <c r="L30" s="1"/>
    </row>
    <row r="31" spans="1:12" ht="21.75">
      <c r="A31" s="21"/>
      <c r="B31" s="26" t="s">
        <v>46</v>
      </c>
      <c r="C31" s="20">
        <f>C22*30</f>
        <v>32.151000000000003</v>
      </c>
      <c r="D31" s="21" t="s">
        <v>34</v>
      </c>
      <c r="E31" s="22"/>
      <c r="F31" s="22"/>
      <c r="G31" s="22"/>
      <c r="H31" s="22"/>
      <c r="I31" s="22"/>
      <c r="J31" s="19"/>
      <c r="K31" s="3"/>
      <c r="L31" s="1"/>
    </row>
    <row r="32" spans="1:12" ht="21.75">
      <c r="A32" s="21"/>
      <c r="B32" s="19" t="s">
        <v>47</v>
      </c>
      <c r="C32" s="22"/>
      <c r="D32" s="21"/>
      <c r="E32" s="22"/>
      <c r="F32" s="22"/>
      <c r="G32" s="22"/>
      <c r="H32" s="22"/>
      <c r="I32" s="22"/>
      <c r="J32" s="19"/>
      <c r="K32" s="3"/>
      <c r="L32" s="1"/>
    </row>
    <row r="33" spans="1:12" ht="21.75">
      <c r="A33" s="40"/>
      <c r="B33" s="19" t="s">
        <v>48</v>
      </c>
      <c r="C33" s="20">
        <v>20</v>
      </c>
      <c r="D33" s="21" t="s">
        <v>49</v>
      </c>
      <c r="E33" s="22"/>
      <c r="F33" s="22"/>
      <c r="G33" s="22"/>
      <c r="H33" s="22"/>
      <c r="I33" s="22"/>
      <c r="J33" s="19"/>
      <c r="K33" s="3"/>
      <c r="L33" s="1"/>
    </row>
    <row r="34" spans="1:12" ht="21.75">
      <c r="A34" s="40"/>
      <c r="B34" s="19" t="s">
        <v>50</v>
      </c>
      <c r="C34" s="20">
        <v>25</v>
      </c>
      <c r="D34" s="21" t="s">
        <v>49</v>
      </c>
      <c r="E34" s="22"/>
      <c r="F34" s="22"/>
      <c r="G34" s="22"/>
      <c r="H34" s="22"/>
      <c r="I34" s="22"/>
      <c r="J34" s="19"/>
      <c r="K34" s="3"/>
      <c r="L34" s="1"/>
    </row>
    <row r="35" spans="1:12" ht="21.75">
      <c r="A35" s="40">
        <v>2</v>
      </c>
      <c r="B35" s="41" t="s">
        <v>51</v>
      </c>
      <c r="C35" s="19"/>
      <c r="D35" s="21"/>
      <c r="E35" s="20"/>
      <c r="F35" s="22"/>
      <c r="G35" s="22"/>
      <c r="H35" s="22"/>
      <c r="I35" s="22"/>
      <c r="J35" s="19"/>
      <c r="K35" s="3"/>
      <c r="L35" s="1"/>
    </row>
    <row r="36" spans="1:12" ht="21.75">
      <c r="A36" s="21"/>
      <c r="B36" s="19" t="s">
        <v>52</v>
      </c>
      <c r="C36" s="19"/>
      <c r="D36" s="21"/>
      <c r="E36" s="22"/>
      <c r="F36" s="22"/>
      <c r="G36" s="22"/>
      <c r="H36" s="22"/>
      <c r="I36" s="22"/>
      <c r="J36" s="19"/>
      <c r="K36" s="3"/>
      <c r="L36" s="1"/>
    </row>
    <row r="37" spans="1:12" ht="21.75">
      <c r="A37" s="21"/>
      <c r="B37" s="19" t="s">
        <v>53</v>
      </c>
      <c r="C37" s="20">
        <v>70.599999999999994</v>
      </c>
      <c r="D37" s="21" t="s">
        <v>54</v>
      </c>
      <c r="E37" s="22"/>
      <c r="F37" s="22"/>
      <c r="G37" s="22"/>
      <c r="H37" s="22"/>
      <c r="I37" s="22"/>
      <c r="J37" s="19"/>
      <c r="K37" s="3"/>
      <c r="L37" s="1"/>
    </row>
    <row r="38" spans="1:12" ht="21.75">
      <c r="A38" s="21"/>
      <c r="B38" s="19" t="s">
        <v>55</v>
      </c>
      <c r="C38" s="42">
        <v>23.8</v>
      </c>
      <c r="D38" s="21" t="s">
        <v>56</v>
      </c>
      <c r="E38" s="22"/>
      <c r="F38" s="22"/>
      <c r="G38" s="22"/>
      <c r="H38" s="22"/>
      <c r="I38" s="22"/>
      <c r="J38" s="19"/>
      <c r="K38" s="3"/>
      <c r="L38" s="1"/>
    </row>
    <row r="39" spans="1:12" ht="21.75">
      <c r="A39" s="21"/>
      <c r="B39" s="19" t="s">
        <v>57</v>
      </c>
      <c r="C39" s="42">
        <v>16</v>
      </c>
      <c r="D39" s="21" t="s">
        <v>56</v>
      </c>
      <c r="E39" s="20"/>
      <c r="F39" s="22"/>
      <c r="G39" s="22"/>
      <c r="H39" s="22"/>
      <c r="I39" s="22"/>
      <c r="J39" s="21"/>
      <c r="K39" s="3"/>
      <c r="L39" s="1"/>
    </row>
    <row r="40" spans="1:12" ht="21.75">
      <c r="A40" s="21"/>
      <c r="B40" s="19" t="s">
        <v>58</v>
      </c>
      <c r="C40" s="42">
        <v>3</v>
      </c>
      <c r="D40" s="21" t="s">
        <v>59</v>
      </c>
      <c r="E40" s="20"/>
      <c r="F40" s="22"/>
      <c r="G40" s="22"/>
      <c r="H40" s="22"/>
      <c r="I40" s="22"/>
      <c r="J40" s="21"/>
      <c r="K40" s="3"/>
      <c r="L40" s="1"/>
    </row>
    <row r="41" spans="1:12" ht="21.75">
      <c r="A41" s="21"/>
      <c r="B41" s="19" t="s">
        <v>60</v>
      </c>
      <c r="C41" s="43"/>
      <c r="D41" s="41"/>
      <c r="E41" s="44"/>
      <c r="F41" s="45"/>
      <c r="G41" s="45"/>
      <c r="H41" s="45"/>
      <c r="I41" s="22"/>
      <c r="J41" s="24"/>
      <c r="K41" s="3"/>
      <c r="L41" s="1"/>
    </row>
    <row r="42" spans="1:12" ht="21.75">
      <c r="A42" s="21"/>
      <c r="B42" s="19" t="s">
        <v>61</v>
      </c>
      <c r="C42" s="20">
        <v>50</v>
      </c>
      <c r="D42" s="21" t="s">
        <v>29</v>
      </c>
      <c r="E42" s="22"/>
      <c r="F42" s="22"/>
      <c r="G42" s="22"/>
      <c r="H42" s="22"/>
      <c r="I42" s="22"/>
      <c r="J42" s="24"/>
      <c r="K42" s="3"/>
      <c r="L42" s="1"/>
    </row>
    <row r="43" spans="1:12" ht="21.75">
      <c r="A43" s="21"/>
      <c r="B43" s="19" t="s">
        <v>62</v>
      </c>
      <c r="C43" s="20">
        <v>18.2</v>
      </c>
      <c r="D43" s="21" t="s">
        <v>29</v>
      </c>
      <c r="E43" s="22"/>
      <c r="F43" s="22"/>
      <c r="G43" s="22"/>
      <c r="H43" s="22"/>
      <c r="I43" s="22"/>
      <c r="J43" s="24"/>
      <c r="K43" s="3"/>
      <c r="L43" s="1"/>
    </row>
    <row r="44" spans="1:12" ht="21.75">
      <c r="A44" s="24"/>
      <c r="B44" s="19" t="s">
        <v>63</v>
      </c>
      <c r="C44" s="20"/>
      <c r="D44" s="21"/>
      <c r="E44" s="20"/>
      <c r="F44" s="22"/>
      <c r="G44" s="22"/>
      <c r="H44" s="22"/>
      <c r="I44" s="22"/>
      <c r="J44" s="24"/>
      <c r="K44" s="3"/>
      <c r="L44" s="1"/>
    </row>
    <row r="45" spans="1:12" ht="21.75">
      <c r="A45" s="24"/>
      <c r="B45" s="19" t="s">
        <v>64</v>
      </c>
      <c r="C45" s="20">
        <v>62.78</v>
      </c>
      <c r="D45" s="21" t="s">
        <v>29</v>
      </c>
      <c r="E45" s="20"/>
      <c r="F45" s="22"/>
      <c r="G45" s="22"/>
      <c r="H45" s="22"/>
      <c r="I45" s="22"/>
      <c r="J45" s="24"/>
      <c r="K45" s="3"/>
      <c r="L45" s="1"/>
    </row>
    <row r="46" spans="1:12" ht="21.75">
      <c r="A46" s="24"/>
      <c r="B46" s="19" t="s">
        <v>65</v>
      </c>
      <c r="C46" s="20">
        <v>114.76</v>
      </c>
      <c r="D46" s="21" t="s">
        <v>29</v>
      </c>
      <c r="E46" s="22"/>
      <c r="F46" s="22"/>
      <c r="G46" s="22"/>
      <c r="H46" s="22"/>
      <c r="I46" s="22"/>
      <c r="J46" s="24"/>
      <c r="K46" s="3"/>
      <c r="L46" s="1"/>
    </row>
    <row r="47" spans="1:12" ht="21.75">
      <c r="A47" s="24"/>
      <c r="B47" s="46" t="s">
        <v>66</v>
      </c>
      <c r="C47" s="20">
        <v>34.25</v>
      </c>
      <c r="D47" s="21" t="s">
        <v>29</v>
      </c>
      <c r="E47" s="20"/>
      <c r="F47" s="22"/>
      <c r="G47" s="22"/>
      <c r="H47" s="22"/>
      <c r="I47" s="22"/>
      <c r="J47" s="24"/>
      <c r="K47" s="3"/>
      <c r="L47" s="1"/>
    </row>
    <row r="48" spans="1:12" ht="21.75">
      <c r="A48" s="24"/>
      <c r="B48" s="46" t="s">
        <v>67</v>
      </c>
      <c r="C48" s="22"/>
      <c r="D48" s="21"/>
      <c r="E48" s="20"/>
      <c r="F48" s="22"/>
      <c r="G48" s="47"/>
      <c r="H48" s="22"/>
      <c r="I48" s="22"/>
      <c r="J48" s="19"/>
      <c r="K48" s="3"/>
      <c r="L48" s="1"/>
    </row>
    <row r="49" spans="1:12" ht="21.75">
      <c r="A49" s="24"/>
      <c r="B49" s="46" t="s">
        <v>68</v>
      </c>
      <c r="C49" s="22">
        <v>50</v>
      </c>
      <c r="D49" s="21" t="s">
        <v>29</v>
      </c>
      <c r="E49" s="22"/>
      <c r="F49" s="22"/>
      <c r="G49" s="47"/>
      <c r="H49" s="22"/>
      <c r="I49" s="22"/>
      <c r="J49" s="19"/>
      <c r="K49" s="6"/>
      <c r="L49" s="1"/>
    </row>
    <row r="50" spans="1:12" ht="21.75">
      <c r="A50" s="24"/>
      <c r="B50" s="46" t="s">
        <v>69</v>
      </c>
      <c r="C50" s="22"/>
      <c r="D50" s="21"/>
      <c r="E50" s="20"/>
      <c r="F50" s="22"/>
      <c r="G50" s="47"/>
      <c r="H50" s="22"/>
      <c r="I50" s="22"/>
      <c r="J50" s="19"/>
      <c r="K50" s="3"/>
      <c r="L50" s="1"/>
    </row>
    <row r="51" spans="1:12" ht="21.75" customHeight="1">
      <c r="A51" s="24"/>
      <c r="B51" s="48" t="s">
        <v>70</v>
      </c>
      <c r="C51" s="20">
        <v>2</v>
      </c>
      <c r="D51" s="49" t="s">
        <v>21</v>
      </c>
      <c r="E51" s="20"/>
      <c r="F51" s="22"/>
      <c r="G51" s="42"/>
      <c r="H51" s="22"/>
      <c r="I51" s="22"/>
      <c r="J51" s="19"/>
      <c r="K51" s="3"/>
      <c r="L51" s="50"/>
    </row>
    <row r="52" spans="1:12" ht="21.75">
      <c r="A52" s="24"/>
      <c r="B52" s="48" t="s">
        <v>71</v>
      </c>
      <c r="C52" s="20">
        <v>2</v>
      </c>
      <c r="D52" s="49" t="s">
        <v>21</v>
      </c>
      <c r="E52" s="20"/>
      <c r="F52" s="22"/>
      <c r="G52" s="42"/>
      <c r="H52" s="22"/>
      <c r="I52" s="22"/>
      <c r="J52" s="19"/>
      <c r="K52" s="3"/>
      <c r="L52" s="1"/>
    </row>
    <row r="53" spans="1:12" ht="21.75">
      <c r="A53" s="51"/>
      <c r="B53" s="51" t="s">
        <v>43</v>
      </c>
      <c r="C53" s="52"/>
      <c r="D53" s="51"/>
      <c r="E53" s="52"/>
      <c r="F53" s="52">
        <f>SUM(F29:F51)</f>
        <v>0</v>
      </c>
      <c r="G53" s="52"/>
      <c r="H53" s="52">
        <f>SUM(H29:H51)</f>
        <v>0</v>
      </c>
      <c r="I53" s="52">
        <f>SUM(I29:I51)</f>
        <v>0</v>
      </c>
      <c r="J53" s="53"/>
      <c r="K53" s="3"/>
    </row>
    <row r="54" spans="1:12" ht="21.75">
      <c r="A54" s="236" t="s">
        <v>6</v>
      </c>
      <c r="B54" s="237" t="s">
        <v>7</v>
      </c>
      <c r="C54" s="237" t="s">
        <v>8</v>
      </c>
      <c r="D54" s="237" t="s">
        <v>9</v>
      </c>
      <c r="E54" s="238" t="s">
        <v>10</v>
      </c>
      <c r="F54" s="238"/>
      <c r="G54" s="234" t="s">
        <v>11</v>
      </c>
      <c r="H54" s="235"/>
      <c r="I54" s="54" t="s">
        <v>12</v>
      </c>
      <c r="J54" s="55" t="s">
        <v>13</v>
      </c>
      <c r="K54" s="3"/>
    </row>
    <row r="55" spans="1:12" ht="21.75">
      <c r="A55" s="236"/>
      <c r="B55" s="237"/>
      <c r="C55" s="237"/>
      <c r="D55" s="237"/>
      <c r="E55" s="54" t="s">
        <v>14</v>
      </c>
      <c r="F55" s="54" t="s">
        <v>15</v>
      </c>
      <c r="G55" s="54" t="s">
        <v>14</v>
      </c>
      <c r="H55" s="54" t="s">
        <v>15</v>
      </c>
      <c r="I55" s="54" t="s">
        <v>16</v>
      </c>
      <c r="J55" s="56" t="s">
        <v>17</v>
      </c>
    </row>
    <row r="56" spans="1:12" ht="21.75">
      <c r="A56" s="57"/>
      <c r="B56" s="58" t="s">
        <v>44</v>
      </c>
      <c r="C56" s="59"/>
      <c r="D56" s="59"/>
      <c r="E56" s="60"/>
      <c r="F56" s="61">
        <f>F53</f>
        <v>0</v>
      </c>
      <c r="G56" s="62"/>
      <c r="H56" s="61">
        <f>H53</f>
        <v>0</v>
      </c>
      <c r="I56" s="61">
        <f>I53</f>
        <v>0</v>
      </c>
      <c r="J56" s="63"/>
    </row>
    <row r="57" spans="1:12" ht="21.75">
      <c r="A57" s="24"/>
      <c r="B57" s="48" t="s">
        <v>72</v>
      </c>
      <c r="C57" s="20">
        <v>2</v>
      </c>
      <c r="D57" s="49" t="s">
        <v>21</v>
      </c>
      <c r="E57" s="20"/>
      <c r="F57" s="22"/>
      <c r="G57" s="42"/>
      <c r="H57" s="22"/>
      <c r="I57" s="22"/>
      <c r="J57" s="19"/>
    </row>
    <row r="58" spans="1:12" ht="21.75">
      <c r="A58" s="24"/>
      <c r="B58" s="48" t="s">
        <v>73</v>
      </c>
      <c r="C58" s="20">
        <v>1</v>
      </c>
      <c r="D58" s="49" t="s">
        <v>21</v>
      </c>
      <c r="E58" s="20"/>
      <c r="F58" s="22"/>
      <c r="G58" s="42"/>
      <c r="H58" s="22"/>
      <c r="I58" s="22"/>
      <c r="J58" s="19"/>
    </row>
    <row r="59" spans="1:12" ht="21.75">
      <c r="A59" s="24"/>
      <c r="B59" s="48" t="s">
        <v>74</v>
      </c>
      <c r="C59" s="20">
        <v>1</v>
      </c>
      <c r="D59" s="49" t="s">
        <v>21</v>
      </c>
      <c r="E59" s="20"/>
      <c r="F59" s="22"/>
      <c r="G59" s="42"/>
      <c r="H59" s="22"/>
      <c r="I59" s="22"/>
      <c r="J59" s="19"/>
    </row>
    <row r="60" spans="1:12" ht="21.75">
      <c r="A60" s="64"/>
      <c r="B60" s="46" t="s">
        <v>75</v>
      </c>
      <c r="C60" s="20"/>
      <c r="D60" s="49"/>
      <c r="E60" s="20"/>
      <c r="F60" s="22"/>
      <c r="G60" s="42"/>
      <c r="H60" s="22"/>
      <c r="I60" s="22"/>
      <c r="J60" s="19"/>
    </row>
    <row r="61" spans="1:12" ht="21.75">
      <c r="A61" s="64"/>
      <c r="B61" s="48" t="s">
        <v>76</v>
      </c>
      <c r="C61" s="20">
        <v>2</v>
      </c>
      <c r="D61" s="49" t="s">
        <v>21</v>
      </c>
      <c r="E61" s="47"/>
      <c r="F61" s="22"/>
      <c r="G61" s="42"/>
      <c r="H61" s="22"/>
      <c r="I61" s="22"/>
      <c r="J61" s="19"/>
    </row>
    <row r="62" spans="1:12" ht="21.75">
      <c r="A62" s="64"/>
      <c r="B62" s="48" t="s">
        <v>77</v>
      </c>
      <c r="C62" s="20">
        <v>2</v>
      </c>
      <c r="D62" s="49" t="s">
        <v>21</v>
      </c>
      <c r="E62" s="20"/>
      <c r="F62" s="22"/>
      <c r="G62" s="42"/>
      <c r="H62" s="22"/>
      <c r="I62" s="22"/>
      <c r="J62" s="19"/>
    </row>
    <row r="63" spans="1:12" ht="21.75">
      <c r="A63" s="64"/>
      <c r="B63" s="48" t="s">
        <v>78</v>
      </c>
      <c r="C63" s="20">
        <v>2</v>
      </c>
      <c r="D63" s="49" t="s">
        <v>21</v>
      </c>
      <c r="E63" s="20"/>
      <c r="F63" s="22"/>
      <c r="G63" s="42"/>
      <c r="H63" s="22"/>
      <c r="I63" s="22"/>
      <c r="J63" s="65"/>
    </row>
    <row r="64" spans="1:12" ht="21.75">
      <c r="A64" s="64"/>
      <c r="B64" s="48" t="s">
        <v>79</v>
      </c>
      <c r="C64" s="20">
        <v>1</v>
      </c>
      <c r="D64" s="49" t="s">
        <v>21</v>
      </c>
      <c r="E64" s="20"/>
      <c r="F64" s="22"/>
      <c r="G64" s="42"/>
      <c r="H64" s="22"/>
      <c r="I64" s="22"/>
      <c r="J64" s="65"/>
    </row>
    <row r="65" spans="1:12" ht="21.75">
      <c r="A65" s="64"/>
      <c r="B65" s="48" t="s">
        <v>80</v>
      </c>
      <c r="C65" s="20">
        <v>1</v>
      </c>
      <c r="D65" s="49" t="s">
        <v>21</v>
      </c>
      <c r="E65" s="20"/>
      <c r="F65" s="22"/>
      <c r="G65" s="42"/>
      <c r="H65" s="22"/>
      <c r="I65" s="22"/>
      <c r="J65" s="65"/>
    </row>
    <row r="66" spans="1:12" ht="21.75">
      <c r="A66" s="64"/>
      <c r="B66" s="48" t="s">
        <v>81</v>
      </c>
      <c r="C66" s="20">
        <v>1</v>
      </c>
      <c r="D66" s="49" t="s">
        <v>21</v>
      </c>
      <c r="E66" s="20"/>
      <c r="F66" s="22"/>
      <c r="G66" s="42"/>
      <c r="H66" s="22"/>
      <c r="I66" s="22"/>
      <c r="J66" s="65"/>
    </row>
    <row r="67" spans="1:12" ht="21.75">
      <c r="A67" s="66"/>
      <c r="B67" s="67" t="s">
        <v>82</v>
      </c>
      <c r="C67" s="47"/>
      <c r="D67" s="68"/>
      <c r="E67" s="47"/>
      <c r="F67" s="22"/>
      <c r="G67" s="47"/>
      <c r="H67" s="22"/>
      <c r="I67" s="22"/>
      <c r="J67" s="65"/>
    </row>
    <row r="68" spans="1:12" ht="21.75">
      <c r="A68" s="66"/>
      <c r="B68" s="67" t="s">
        <v>83</v>
      </c>
      <c r="C68" s="42">
        <v>183</v>
      </c>
      <c r="D68" s="68" t="s">
        <v>54</v>
      </c>
      <c r="E68" s="47"/>
      <c r="F68" s="22"/>
      <c r="G68" s="47"/>
      <c r="H68" s="22"/>
      <c r="I68" s="22"/>
      <c r="J68" s="65"/>
    </row>
    <row r="69" spans="1:12" ht="21.75">
      <c r="A69" s="66"/>
      <c r="B69" s="67" t="s">
        <v>84</v>
      </c>
      <c r="C69" s="42">
        <v>81.3</v>
      </c>
      <c r="D69" s="68" t="s">
        <v>54</v>
      </c>
      <c r="E69" s="47"/>
      <c r="F69" s="22"/>
      <c r="G69" s="47"/>
      <c r="H69" s="22"/>
      <c r="I69" s="22"/>
      <c r="J69" s="65"/>
    </row>
    <row r="70" spans="1:12" ht="21.75">
      <c r="A70" s="69">
        <v>3</v>
      </c>
      <c r="B70" s="70" t="s">
        <v>85</v>
      </c>
      <c r="C70" s="47"/>
      <c r="D70" s="68"/>
      <c r="E70" s="47"/>
      <c r="F70" s="47"/>
      <c r="G70" s="47"/>
      <c r="H70" s="47"/>
      <c r="I70" s="22"/>
      <c r="J70" s="71"/>
    </row>
    <row r="71" spans="1:12" ht="21.75">
      <c r="A71" s="68"/>
      <c r="B71" s="67" t="s">
        <v>86</v>
      </c>
      <c r="C71" s="47"/>
      <c r="D71" s="68"/>
      <c r="E71" s="47"/>
      <c r="F71" s="47"/>
      <c r="G71" s="47"/>
      <c r="H71" s="47"/>
      <c r="I71" s="22"/>
      <c r="J71" s="71"/>
    </row>
    <row r="72" spans="1:12" ht="21.75">
      <c r="A72" s="69"/>
      <c r="B72" s="67" t="s">
        <v>87</v>
      </c>
      <c r="C72" s="47">
        <v>1</v>
      </c>
      <c r="D72" s="68" t="s">
        <v>21</v>
      </c>
      <c r="E72" s="47"/>
      <c r="F72" s="47"/>
      <c r="G72" s="42"/>
      <c r="H72" s="47"/>
      <c r="I72" s="22"/>
      <c r="J72" s="71"/>
    </row>
    <row r="73" spans="1:12" ht="21.75">
      <c r="A73" s="68"/>
      <c r="B73" s="67" t="s">
        <v>88</v>
      </c>
      <c r="C73" s="47">
        <v>7</v>
      </c>
      <c r="D73" s="68" t="s">
        <v>21</v>
      </c>
      <c r="E73" s="47"/>
      <c r="F73" s="47"/>
      <c r="G73" s="47"/>
      <c r="H73" s="47"/>
      <c r="I73" s="22"/>
      <c r="J73" s="71"/>
    </row>
    <row r="74" spans="1:12" ht="21.75">
      <c r="A74" s="72"/>
      <c r="B74" s="67" t="s">
        <v>89</v>
      </c>
      <c r="C74" s="47">
        <v>5</v>
      </c>
      <c r="D74" s="68" t="s">
        <v>21</v>
      </c>
      <c r="E74" s="47"/>
      <c r="F74" s="47"/>
      <c r="G74" s="47"/>
      <c r="H74" s="47"/>
      <c r="I74" s="22"/>
      <c r="J74" s="71"/>
    </row>
    <row r="75" spans="1:12" ht="21.75">
      <c r="A75" s="72"/>
      <c r="B75" s="67" t="s">
        <v>90</v>
      </c>
      <c r="C75" s="47">
        <v>4</v>
      </c>
      <c r="D75" s="68" t="s">
        <v>21</v>
      </c>
      <c r="E75" s="47"/>
      <c r="F75" s="47"/>
      <c r="G75" s="47"/>
      <c r="H75" s="47"/>
      <c r="I75" s="22"/>
      <c r="J75" s="71"/>
    </row>
    <row r="76" spans="1:12" ht="21.75">
      <c r="A76" s="72"/>
      <c r="B76" s="67" t="s">
        <v>91</v>
      </c>
      <c r="C76" s="47">
        <v>1</v>
      </c>
      <c r="D76" s="68" t="s">
        <v>92</v>
      </c>
      <c r="E76" s="47"/>
      <c r="F76" s="47"/>
      <c r="G76" s="47"/>
      <c r="H76" s="47"/>
      <c r="I76" s="22"/>
      <c r="J76" s="71"/>
    </row>
    <row r="77" spans="1:12" ht="21.75">
      <c r="A77" s="68"/>
      <c r="B77" s="67" t="s">
        <v>93</v>
      </c>
      <c r="C77" s="47">
        <v>1</v>
      </c>
      <c r="D77" s="68" t="s">
        <v>92</v>
      </c>
      <c r="E77" s="47"/>
      <c r="F77" s="47"/>
      <c r="G77" s="47"/>
      <c r="H77" s="47"/>
      <c r="I77" s="22"/>
      <c r="J77" s="71"/>
      <c r="L77" s="1"/>
    </row>
    <row r="78" spans="1:12" ht="21.75">
      <c r="A78" s="68"/>
      <c r="B78" s="67" t="s">
        <v>94</v>
      </c>
      <c r="C78" s="47">
        <v>1</v>
      </c>
      <c r="D78" s="68" t="s">
        <v>21</v>
      </c>
      <c r="E78" s="47"/>
      <c r="F78" s="47"/>
      <c r="G78" s="47"/>
      <c r="H78" s="47"/>
      <c r="I78" s="22"/>
      <c r="J78" s="71"/>
      <c r="L78" s="50"/>
    </row>
    <row r="79" spans="1:12" ht="21.75">
      <c r="A79" s="72"/>
      <c r="B79" s="67"/>
      <c r="C79" s="47"/>
      <c r="D79" s="68"/>
      <c r="E79" s="47"/>
      <c r="F79" s="47"/>
      <c r="G79" s="47"/>
      <c r="H79" s="47"/>
      <c r="I79" s="47"/>
      <c r="J79" s="68"/>
      <c r="L79" s="1"/>
    </row>
    <row r="80" spans="1:12" ht="21.75">
      <c r="A80" s="51"/>
      <c r="B80" s="51" t="s">
        <v>43</v>
      </c>
      <c r="C80" s="52"/>
      <c r="D80" s="51"/>
      <c r="E80" s="52"/>
      <c r="F80" s="52">
        <f>SUM(F56:F79)</f>
        <v>0</v>
      </c>
      <c r="G80" s="52"/>
      <c r="H80" s="52">
        <f>SUM(H56:H79)</f>
        <v>0</v>
      </c>
      <c r="I80" s="52">
        <f>SUM(I56:I79)</f>
        <v>0</v>
      </c>
      <c r="J80" s="53"/>
      <c r="L80" s="1"/>
    </row>
    <row r="81" spans="1:12" ht="21.75">
      <c r="A81" s="236" t="s">
        <v>6</v>
      </c>
      <c r="B81" s="237" t="s">
        <v>7</v>
      </c>
      <c r="C81" s="237" t="s">
        <v>8</v>
      </c>
      <c r="D81" s="237" t="s">
        <v>9</v>
      </c>
      <c r="E81" s="238" t="s">
        <v>10</v>
      </c>
      <c r="F81" s="238"/>
      <c r="G81" s="234" t="s">
        <v>11</v>
      </c>
      <c r="H81" s="235"/>
      <c r="I81" s="54" t="s">
        <v>12</v>
      </c>
      <c r="J81" s="55" t="s">
        <v>13</v>
      </c>
      <c r="L81" s="1"/>
    </row>
    <row r="82" spans="1:12" ht="21.75">
      <c r="A82" s="236"/>
      <c r="B82" s="237"/>
      <c r="C82" s="237"/>
      <c r="D82" s="237"/>
      <c r="E82" s="54" t="s">
        <v>14</v>
      </c>
      <c r="F82" s="54" t="s">
        <v>15</v>
      </c>
      <c r="G82" s="54" t="s">
        <v>14</v>
      </c>
      <c r="H82" s="54" t="s">
        <v>15</v>
      </c>
      <c r="I82" s="54" t="s">
        <v>16</v>
      </c>
      <c r="J82" s="56" t="s">
        <v>17</v>
      </c>
      <c r="L82" s="1"/>
    </row>
    <row r="83" spans="1:12" ht="21.75">
      <c r="A83" s="73"/>
      <c r="B83" s="74" t="s">
        <v>44</v>
      </c>
      <c r="C83" s="75"/>
      <c r="D83" s="75"/>
      <c r="E83" s="76"/>
      <c r="F83" s="77">
        <f>F80</f>
        <v>0</v>
      </c>
      <c r="G83" s="78"/>
      <c r="H83" s="77">
        <f>H80</f>
        <v>0</v>
      </c>
      <c r="I83" s="77">
        <f>I80</f>
        <v>0</v>
      </c>
      <c r="J83" s="79"/>
      <c r="K83" s="6"/>
      <c r="L83" s="1"/>
    </row>
    <row r="84" spans="1:12" ht="21.75">
      <c r="A84" s="69">
        <v>4</v>
      </c>
      <c r="B84" s="70" t="s">
        <v>95</v>
      </c>
      <c r="C84" s="47"/>
      <c r="D84" s="68"/>
      <c r="E84" s="47"/>
      <c r="F84" s="47"/>
      <c r="G84" s="47"/>
      <c r="H84" s="47"/>
      <c r="I84" s="47"/>
      <c r="J84" s="66"/>
      <c r="K84" s="6"/>
      <c r="L84" s="1"/>
    </row>
    <row r="85" spans="1:12" ht="21.75">
      <c r="A85" s="69"/>
      <c r="B85" s="71" t="s">
        <v>96</v>
      </c>
      <c r="C85" s="71"/>
      <c r="D85" s="68"/>
      <c r="E85" s="47"/>
      <c r="F85" s="47"/>
      <c r="G85" s="47"/>
      <c r="H85" s="47"/>
      <c r="I85" s="47"/>
      <c r="J85" s="66"/>
      <c r="K85" s="6"/>
      <c r="L85" s="1"/>
    </row>
    <row r="86" spans="1:12" ht="21.75">
      <c r="A86" s="68"/>
      <c r="B86" s="71" t="s">
        <v>97</v>
      </c>
      <c r="C86" s="47">
        <v>1</v>
      </c>
      <c r="D86" s="68" t="s">
        <v>21</v>
      </c>
      <c r="E86" s="47"/>
      <c r="F86" s="47"/>
      <c r="G86" s="47"/>
      <c r="H86" s="47"/>
      <c r="I86" s="47"/>
      <c r="J86" s="71"/>
      <c r="K86" s="6"/>
      <c r="L86" s="1"/>
    </row>
    <row r="87" spans="1:12" ht="21.75">
      <c r="A87" s="68"/>
      <c r="B87" s="71" t="s">
        <v>98</v>
      </c>
      <c r="C87" s="47">
        <v>1</v>
      </c>
      <c r="D87" s="68" t="s">
        <v>99</v>
      </c>
      <c r="E87" s="47"/>
      <c r="F87" s="47"/>
      <c r="G87" s="47"/>
      <c r="H87" s="47"/>
      <c r="I87" s="47"/>
      <c r="J87" s="71"/>
      <c r="K87" s="6"/>
      <c r="L87" s="1"/>
    </row>
    <row r="88" spans="1:12" ht="21.75">
      <c r="A88" s="68"/>
      <c r="B88" s="71" t="s">
        <v>100</v>
      </c>
      <c r="C88" s="47">
        <v>1</v>
      </c>
      <c r="D88" s="68" t="s">
        <v>49</v>
      </c>
      <c r="E88" s="47"/>
      <c r="F88" s="47"/>
      <c r="G88" s="47"/>
      <c r="H88" s="47"/>
      <c r="I88" s="47"/>
      <c r="J88" s="71"/>
      <c r="K88" s="6"/>
      <c r="L88" s="1"/>
    </row>
    <row r="89" spans="1:12" ht="21.75">
      <c r="A89" s="66"/>
      <c r="B89" s="80" t="s">
        <v>101</v>
      </c>
      <c r="C89" s="81">
        <v>1</v>
      </c>
      <c r="D89" s="82" t="s">
        <v>102</v>
      </c>
      <c r="E89" s="83"/>
      <c r="F89" s="47"/>
      <c r="G89" s="83"/>
      <c r="H89" s="47"/>
      <c r="I89" s="47"/>
      <c r="J89" s="71"/>
      <c r="K89" s="6"/>
      <c r="L89" s="1"/>
    </row>
    <row r="90" spans="1:12" ht="21.75">
      <c r="A90" s="69">
        <v>5</v>
      </c>
      <c r="B90" s="68" t="s">
        <v>103</v>
      </c>
      <c r="C90" s="47"/>
      <c r="D90" s="68"/>
      <c r="E90" s="47"/>
      <c r="F90" s="47"/>
      <c r="G90" s="47"/>
      <c r="H90" s="47"/>
      <c r="I90" s="47"/>
      <c r="J90" s="68"/>
      <c r="K90" s="6"/>
      <c r="L90" s="1"/>
    </row>
    <row r="91" spans="1:12" ht="21.75">
      <c r="A91" s="21"/>
      <c r="B91" s="71" t="s">
        <v>104</v>
      </c>
      <c r="C91" s="84">
        <v>18</v>
      </c>
      <c r="D91" s="68" t="s">
        <v>105</v>
      </c>
      <c r="E91" s="85"/>
      <c r="F91" s="47"/>
      <c r="G91" s="86"/>
      <c r="H91" s="47"/>
      <c r="I91" s="47"/>
      <c r="J91" s="71"/>
      <c r="K91" s="6"/>
      <c r="L91" s="1"/>
    </row>
    <row r="92" spans="1:12" ht="21.75">
      <c r="A92" s="21"/>
      <c r="B92" s="71"/>
      <c r="C92" s="84"/>
      <c r="D92" s="68"/>
      <c r="E92" s="85"/>
      <c r="F92" s="47"/>
      <c r="G92" s="85"/>
      <c r="H92" s="47"/>
      <c r="I92" s="47"/>
      <c r="J92" s="71"/>
      <c r="K92" s="6"/>
      <c r="L92" s="1"/>
    </row>
    <row r="93" spans="1:12" ht="22.5" thickBot="1">
      <c r="A93" s="87"/>
      <c r="B93" s="88" t="s">
        <v>106</v>
      </c>
      <c r="C93" s="87"/>
      <c r="D93" s="87"/>
      <c r="E93" s="89"/>
      <c r="F93" s="89">
        <f>SUM(F83:F92)</f>
        <v>0</v>
      </c>
      <c r="G93" s="89"/>
      <c r="H93" s="89">
        <f>SUM(H83:H92)</f>
        <v>0</v>
      </c>
      <c r="I93" s="90">
        <f>SUM(I83:I92)</f>
        <v>0</v>
      </c>
      <c r="J93" s="91"/>
      <c r="K93" s="6"/>
      <c r="L93" s="1"/>
    </row>
    <row r="94" spans="1:12" ht="21.75">
      <c r="A94" s="64"/>
      <c r="B94" s="92" t="s">
        <v>107</v>
      </c>
      <c r="C94" s="93"/>
      <c r="D94" s="93"/>
      <c r="E94" s="94"/>
      <c r="F94" s="42"/>
      <c r="G94" s="42"/>
      <c r="H94" s="42"/>
      <c r="I94" s="42"/>
      <c r="J94" s="65"/>
      <c r="K94" s="6"/>
      <c r="L94" s="1"/>
    </row>
    <row r="95" spans="1:12" ht="21.75">
      <c r="A95" s="64"/>
      <c r="B95" s="95" t="s">
        <v>108</v>
      </c>
      <c r="C95" s="93"/>
      <c r="D95" s="93"/>
      <c r="E95" s="94"/>
      <c r="F95" s="42"/>
      <c r="G95" s="42"/>
      <c r="H95" s="42"/>
      <c r="I95" s="42"/>
      <c r="J95" s="65"/>
      <c r="K95" s="6"/>
      <c r="L95" s="1"/>
    </row>
    <row r="96" spans="1:12" ht="21.75">
      <c r="A96" s="64"/>
      <c r="B96" s="71" t="s">
        <v>109</v>
      </c>
      <c r="C96" s="84">
        <v>1</v>
      </c>
      <c r="D96" s="68" t="s">
        <v>110</v>
      </c>
      <c r="E96" s="85"/>
      <c r="F96" s="47"/>
      <c r="G96" s="86"/>
      <c r="H96" s="47"/>
      <c r="I96" s="47"/>
      <c r="J96" s="71"/>
      <c r="K96" s="6"/>
      <c r="L96" s="1"/>
    </row>
    <row r="97" spans="1:12" ht="21.75">
      <c r="A97" s="64"/>
      <c r="B97" s="96" t="s">
        <v>111</v>
      </c>
      <c r="C97" s="93"/>
      <c r="D97" s="93"/>
      <c r="E97" s="94"/>
      <c r="F97" s="42"/>
      <c r="G97" s="42"/>
      <c r="H97" s="42"/>
      <c r="I97" s="42"/>
      <c r="J97" s="65"/>
      <c r="K97" s="6"/>
      <c r="L97" s="1"/>
    </row>
    <row r="98" spans="1:12" ht="21.75">
      <c r="A98" s="64"/>
      <c r="B98" s="71" t="s">
        <v>112</v>
      </c>
      <c r="C98" s="84">
        <v>1</v>
      </c>
      <c r="D98" s="68" t="s">
        <v>110</v>
      </c>
      <c r="E98" s="85"/>
      <c r="F98" s="47"/>
      <c r="G98" s="86"/>
      <c r="H98" s="47"/>
      <c r="I98" s="47"/>
      <c r="J98" s="65"/>
      <c r="K98" s="6"/>
      <c r="L98" s="1"/>
    </row>
    <row r="99" spans="1:12" ht="21.75">
      <c r="A99" s="97"/>
      <c r="B99" s="98" t="s">
        <v>113</v>
      </c>
      <c r="C99" s="97"/>
      <c r="D99" s="97"/>
      <c r="E99" s="99"/>
      <c r="F99" s="99">
        <f>SUM(F96:F98)</f>
        <v>0</v>
      </c>
      <c r="G99" s="99"/>
      <c r="H99" s="99">
        <f>SUM(H96:H98)</f>
        <v>0</v>
      </c>
      <c r="I99" s="100">
        <f>SUM(I96:I98)</f>
        <v>0</v>
      </c>
      <c r="J99" s="28"/>
      <c r="K99" s="6"/>
      <c r="L99" s="1"/>
    </row>
    <row r="100" spans="1:12" ht="22.5" thickBot="1">
      <c r="A100" s="101"/>
      <c r="B100" s="102" t="s">
        <v>114</v>
      </c>
      <c r="C100" s="101"/>
      <c r="D100" s="101"/>
      <c r="E100" s="103"/>
      <c r="F100" s="103"/>
      <c r="G100" s="103"/>
      <c r="H100" s="103"/>
      <c r="I100" s="104">
        <f>I99</f>
        <v>0</v>
      </c>
      <c r="J100" s="105"/>
      <c r="K100" s="6"/>
      <c r="L100" s="1"/>
    </row>
    <row r="101" spans="1:12" ht="22.5" thickTop="1">
      <c r="A101" s="3"/>
      <c r="B101" s="1"/>
      <c r="K101" s="6"/>
      <c r="L101" s="1"/>
    </row>
    <row r="102" spans="1:12" ht="21.75">
      <c r="A102" s="3"/>
      <c r="B102" s="1"/>
      <c r="K102" s="6"/>
      <c r="L102" s="1"/>
    </row>
    <row r="103" spans="1:12" ht="21.75">
      <c r="A103" s="6"/>
      <c r="B103" s="1"/>
      <c r="K103" s="6"/>
      <c r="L103" s="1"/>
    </row>
    <row r="104" spans="1:12" ht="21.75">
      <c r="A104" s="6"/>
      <c r="B104" s="1"/>
      <c r="K104" s="6"/>
      <c r="L104" s="1"/>
    </row>
    <row r="105" spans="1:12" ht="21.75">
      <c r="A105" s="6"/>
      <c r="B105" s="1"/>
      <c r="K105" s="6"/>
      <c r="L105" s="1"/>
    </row>
    <row r="106" spans="1:12" ht="21.75">
      <c r="A106" s="6"/>
      <c r="B106" s="1"/>
      <c r="K106" s="6"/>
      <c r="L106" s="1"/>
    </row>
    <row r="107" spans="1:12" ht="21.75">
      <c r="A107" s="6"/>
      <c r="B107" s="1"/>
      <c r="K107" s="6"/>
      <c r="L107" s="1"/>
    </row>
    <row r="108" spans="1:12" ht="21.75">
      <c r="A108" s="6"/>
      <c r="B108" s="1"/>
      <c r="K108" s="6"/>
      <c r="L108" s="1"/>
    </row>
    <row r="109" spans="1:12" ht="21.75">
      <c r="A109" s="6"/>
      <c r="B109" s="1"/>
      <c r="K109" s="6"/>
      <c r="L109" s="1"/>
    </row>
    <row r="110" spans="1:12" ht="21.75">
      <c r="A110" s="6"/>
      <c r="B110" s="1"/>
      <c r="K110" s="6"/>
      <c r="L110" s="1"/>
    </row>
    <row r="111" spans="1:12" ht="21.75">
      <c r="A111" s="6"/>
      <c r="B111" s="1"/>
      <c r="K111" s="6"/>
      <c r="L111" s="1"/>
    </row>
    <row r="112" spans="1:12" ht="21.75">
      <c r="A112" s="6"/>
      <c r="B112" s="1"/>
      <c r="K112" s="6"/>
      <c r="L112" s="1"/>
    </row>
    <row r="113" spans="1:12" ht="21.75">
      <c r="A113" s="6"/>
      <c r="B113" s="1"/>
      <c r="K113" s="6"/>
      <c r="L113" s="1"/>
    </row>
    <row r="114" spans="1:12" ht="21.75">
      <c r="A114" s="6"/>
      <c r="B114" s="1"/>
      <c r="K114" s="6"/>
      <c r="L114" s="1"/>
    </row>
    <row r="115" spans="1:12" ht="21.75">
      <c r="A115" s="6"/>
      <c r="B115" s="1"/>
      <c r="K115" s="6"/>
      <c r="L115" s="1"/>
    </row>
    <row r="116" spans="1:12" ht="21.75">
      <c r="A116" s="6"/>
      <c r="B116" s="1"/>
      <c r="K116" s="6"/>
      <c r="L116" s="1"/>
    </row>
    <row r="117" spans="1:12" ht="21.75">
      <c r="A117" s="6"/>
      <c r="B117" s="1"/>
      <c r="K117" s="6"/>
      <c r="L117" s="1"/>
    </row>
    <row r="118" spans="1:12" ht="21.75">
      <c r="A118" s="6"/>
      <c r="B118" s="1"/>
      <c r="K118" s="6"/>
      <c r="L118" s="1"/>
    </row>
    <row r="119" spans="1:12" ht="21.75">
      <c r="A119" s="6"/>
      <c r="B119" s="1"/>
      <c r="K119" s="6"/>
      <c r="L119" s="1"/>
    </row>
    <row r="120" spans="1:12" ht="21.75">
      <c r="A120" s="6"/>
      <c r="B120" s="1"/>
      <c r="K120" s="6"/>
      <c r="L120" s="1"/>
    </row>
    <row r="121" spans="1:12" ht="21.75">
      <c r="A121" s="6"/>
      <c r="B121" s="1"/>
      <c r="K121" s="6"/>
      <c r="L121" s="1"/>
    </row>
    <row r="122" spans="1:12" ht="21.75">
      <c r="A122" s="6"/>
      <c r="B122" s="1"/>
      <c r="K122" s="6"/>
      <c r="L122" s="1"/>
    </row>
    <row r="123" spans="1:12" ht="21.75">
      <c r="A123" s="6"/>
      <c r="B123" s="1"/>
      <c r="K123" s="6"/>
      <c r="L123" s="1"/>
    </row>
    <row r="124" spans="1:12" ht="21.75">
      <c r="A124" s="6"/>
      <c r="B124" s="1"/>
      <c r="K124" s="6"/>
      <c r="L124" s="1"/>
    </row>
    <row r="125" spans="1:12" ht="21.75">
      <c r="A125" s="6"/>
      <c r="B125" s="1"/>
      <c r="K125" s="6"/>
      <c r="L125" s="1"/>
    </row>
    <row r="126" spans="1:12" ht="21.75">
      <c r="A126" s="6"/>
      <c r="B126" s="1"/>
      <c r="K126" s="6"/>
      <c r="L126" s="1"/>
    </row>
    <row r="127" spans="1:12" ht="21.75">
      <c r="A127" s="6"/>
      <c r="B127" s="1"/>
      <c r="K127" s="6"/>
      <c r="L127" s="1"/>
    </row>
    <row r="128" spans="1:12" ht="21.75">
      <c r="A128" s="6"/>
      <c r="B128" s="1"/>
      <c r="K128" s="6"/>
      <c r="L128" s="1"/>
    </row>
    <row r="129" spans="1:12" ht="21.75">
      <c r="A129" s="108"/>
      <c r="B129" s="6"/>
      <c r="C129" s="108"/>
      <c r="D129" s="108"/>
      <c r="E129" s="109"/>
      <c r="F129" s="107"/>
      <c r="G129" s="6"/>
      <c r="H129" s="110"/>
      <c r="I129" s="111"/>
      <c r="J129" s="6"/>
      <c r="K129" s="6"/>
      <c r="L129" s="1"/>
    </row>
    <row r="130" spans="1:12" ht="21.75">
      <c r="A130" s="108"/>
      <c r="B130" s="6"/>
      <c r="C130" s="108"/>
      <c r="D130" s="108"/>
      <c r="E130" s="107"/>
      <c r="F130" s="112"/>
      <c r="G130" s="6"/>
      <c r="H130" s="110"/>
      <c r="I130" s="111"/>
      <c r="J130" s="6"/>
      <c r="K130" s="6"/>
      <c r="L130" s="113"/>
    </row>
    <row r="131" spans="1:12" ht="21.75">
      <c r="A131" s="108"/>
      <c r="B131" s="6"/>
      <c r="C131" s="108"/>
      <c r="D131" s="108"/>
      <c r="E131" s="107"/>
      <c r="F131" s="112"/>
      <c r="G131" s="6"/>
      <c r="H131" s="110"/>
      <c r="I131" s="111"/>
      <c r="J131" s="6"/>
      <c r="K131" s="6"/>
      <c r="L131" s="1"/>
    </row>
    <row r="132" spans="1:12" ht="21.75">
      <c r="A132" s="108"/>
      <c r="B132" s="6"/>
      <c r="C132" s="108"/>
      <c r="D132" s="108"/>
      <c r="E132" s="107"/>
      <c r="F132" s="112"/>
      <c r="G132" s="6"/>
      <c r="H132" s="110"/>
      <c r="I132" s="111"/>
      <c r="J132" s="6"/>
      <c r="K132" s="6"/>
      <c r="L132" s="1"/>
    </row>
    <row r="133" spans="1:12" s="114" customFormat="1" ht="21.75">
      <c r="A133" s="108"/>
      <c r="B133" s="6"/>
      <c r="C133" s="108"/>
      <c r="D133" s="108"/>
      <c r="E133" s="107"/>
      <c r="F133" s="112"/>
      <c r="G133" s="6"/>
      <c r="H133" s="110"/>
      <c r="I133" s="111"/>
      <c r="J133" s="6"/>
      <c r="K133" s="6"/>
      <c r="L133" s="1"/>
    </row>
    <row r="134" spans="1:12" ht="21.75">
      <c r="A134" s="108"/>
      <c r="B134" s="6"/>
      <c r="C134" s="108"/>
      <c r="D134" s="108"/>
      <c r="E134" s="107"/>
      <c r="F134" s="112"/>
      <c r="G134" s="6"/>
      <c r="H134" s="110"/>
      <c r="I134" s="111"/>
      <c r="J134" s="6"/>
      <c r="K134" s="6"/>
      <c r="L134" s="1"/>
    </row>
    <row r="135" spans="1:12" ht="21.75">
      <c r="A135" s="115"/>
      <c r="B135" s="6"/>
      <c r="C135" s="108"/>
      <c r="D135" s="108"/>
      <c r="E135" s="109"/>
      <c r="F135" s="112"/>
      <c r="G135" s="6"/>
      <c r="H135" s="111"/>
      <c r="I135" s="111"/>
      <c r="J135" s="108"/>
      <c r="K135" s="6"/>
      <c r="L135" s="1"/>
    </row>
    <row r="136" spans="1:12" ht="21.75">
      <c r="A136" s="115"/>
      <c r="B136" s="6"/>
      <c r="C136" s="108"/>
      <c r="D136" s="108"/>
      <c r="E136" s="109"/>
      <c r="F136" s="112"/>
      <c r="G136" s="6"/>
      <c r="H136" s="111"/>
      <c r="I136" s="111"/>
      <c r="J136" s="108"/>
      <c r="K136" s="6"/>
      <c r="L136" s="1"/>
    </row>
    <row r="137" spans="1:12" ht="21.75">
      <c r="A137" s="4"/>
      <c r="B137" s="108"/>
      <c r="C137" s="108"/>
      <c r="D137" s="108"/>
      <c r="E137" s="107"/>
      <c r="F137" s="112"/>
      <c r="G137" s="6"/>
      <c r="H137" s="111"/>
      <c r="I137" s="112"/>
      <c r="J137" s="6"/>
      <c r="K137" s="6"/>
      <c r="L137" s="1"/>
    </row>
    <row r="138" spans="1:12" ht="21.7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6"/>
      <c r="L138" s="1"/>
    </row>
    <row r="139" spans="1:12" ht="21.75">
      <c r="A139" s="117"/>
      <c r="B139" s="118"/>
      <c r="C139" s="118"/>
      <c r="D139" s="118"/>
      <c r="E139" s="108"/>
      <c r="F139" s="108"/>
      <c r="G139" s="108"/>
      <c r="H139" s="108"/>
      <c r="I139" s="108"/>
      <c r="J139" s="108"/>
      <c r="K139" s="6"/>
      <c r="L139" s="1"/>
    </row>
    <row r="140" spans="1:12" ht="21.75">
      <c r="A140" s="117"/>
      <c r="B140" s="118"/>
      <c r="C140" s="118"/>
      <c r="D140" s="118"/>
      <c r="E140" s="108"/>
      <c r="F140" s="108"/>
      <c r="G140" s="108"/>
      <c r="H140" s="108"/>
      <c r="I140" s="108"/>
      <c r="J140" s="108"/>
      <c r="K140" s="6"/>
      <c r="L140" s="1"/>
    </row>
    <row r="141" spans="1:12" ht="21.75">
      <c r="A141" s="117"/>
      <c r="B141" s="118"/>
      <c r="C141" s="118"/>
      <c r="D141" s="118"/>
      <c r="E141" s="108"/>
      <c r="F141" s="108"/>
      <c r="G141" s="108"/>
      <c r="H141" s="108"/>
      <c r="I141" s="108"/>
      <c r="J141" s="108"/>
      <c r="K141" s="6"/>
      <c r="L141" s="1"/>
    </row>
    <row r="142" spans="1:12" ht="21.75">
      <c r="A142" s="108"/>
      <c r="B142" s="108"/>
      <c r="C142" s="6"/>
      <c r="D142" s="108"/>
      <c r="E142" s="109"/>
      <c r="F142" s="112"/>
      <c r="G142" s="6"/>
      <c r="H142" s="111"/>
      <c r="I142" s="112"/>
      <c r="J142" s="6"/>
      <c r="K142" s="6"/>
      <c r="L142" s="1"/>
    </row>
    <row r="143" spans="1:12" ht="21.75">
      <c r="A143" s="108"/>
      <c r="B143" s="6"/>
      <c r="C143" s="6"/>
      <c r="D143" s="108"/>
      <c r="E143" s="109"/>
      <c r="F143" s="107"/>
      <c r="G143" s="6"/>
      <c r="H143" s="111"/>
      <c r="I143" s="111"/>
      <c r="J143" s="6"/>
      <c r="K143" s="6"/>
      <c r="L143" s="1"/>
    </row>
    <row r="144" spans="1:12" ht="21.75">
      <c r="A144" s="108"/>
      <c r="B144" s="108"/>
      <c r="C144" s="108"/>
      <c r="D144" s="108"/>
      <c r="E144" s="109"/>
      <c r="F144" s="112"/>
      <c r="G144" s="6"/>
      <c r="H144" s="110"/>
      <c r="I144" s="111"/>
      <c r="J144" s="6"/>
      <c r="K144" s="6"/>
      <c r="L144" s="1"/>
    </row>
    <row r="145" spans="1:12" ht="21.75">
      <c r="A145" s="115"/>
      <c r="B145" s="6"/>
      <c r="C145" s="108"/>
      <c r="D145" s="108"/>
      <c r="E145" s="109"/>
      <c r="F145" s="112"/>
      <c r="G145" s="6"/>
      <c r="H145" s="110"/>
      <c r="I145" s="111"/>
      <c r="J145" s="6"/>
      <c r="K145" s="6"/>
      <c r="L145" s="1"/>
    </row>
    <row r="146" spans="1:12" ht="21.75">
      <c r="A146" s="115"/>
      <c r="B146" s="6"/>
      <c r="C146" s="108"/>
      <c r="D146" s="108"/>
      <c r="E146" s="109"/>
      <c r="F146" s="112"/>
      <c r="G146" s="6"/>
      <c r="H146" s="111"/>
      <c r="I146" s="111"/>
      <c r="J146" s="108"/>
      <c r="K146" s="6"/>
      <c r="L146" s="1"/>
    </row>
    <row r="147" spans="1:12" ht="21.75">
      <c r="A147" s="108"/>
      <c r="B147" s="119"/>
      <c r="C147" s="6"/>
      <c r="D147" s="108"/>
      <c r="E147" s="109"/>
      <c r="F147" s="120"/>
      <c r="G147" s="6"/>
      <c r="H147" s="111"/>
      <c r="I147" s="111"/>
      <c r="J147" s="6"/>
      <c r="K147" s="6"/>
      <c r="L147" s="1"/>
    </row>
    <row r="148" spans="1:12" ht="21.75">
      <c r="A148" s="108"/>
      <c r="B148" s="119"/>
      <c r="C148" s="6"/>
      <c r="D148" s="108"/>
      <c r="E148" s="109"/>
      <c r="F148" s="120"/>
      <c r="G148" s="6"/>
      <c r="H148" s="6"/>
      <c r="I148" s="111"/>
      <c r="J148" s="6"/>
      <c r="K148" s="6"/>
      <c r="L148" s="1"/>
    </row>
    <row r="149" spans="1:12" ht="21.75">
      <c r="A149" s="108"/>
      <c r="B149" s="119"/>
      <c r="C149" s="6"/>
      <c r="D149" s="108"/>
      <c r="E149" s="109"/>
      <c r="F149" s="120"/>
      <c r="G149" s="6"/>
      <c r="H149" s="6"/>
      <c r="I149" s="111"/>
      <c r="J149" s="6"/>
      <c r="K149" s="6"/>
      <c r="L149" s="1"/>
    </row>
    <row r="150" spans="1:12" ht="21.75">
      <c r="A150" s="108"/>
      <c r="B150" s="119"/>
      <c r="C150" s="6"/>
      <c r="D150" s="108"/>
      <c r="E150" s="109"/>
      <c r="F150" s="120"/>
      <c r="G150" s="6"/>
      <c r="H150" s="111"/>
      <c r="I150" s="111"/>
      <c r="J150" s="6"/>
      <c r="K150" s="6"/>
      <c r="L150" s="1"/>
    </row>
    <row r="151" spans="1:12" ht="21.75">
      <c r="A151" s="108"/>
      <c r="B151" s="119"/>
      <c r="C151" s="6"/>
      <c r="D151" s="108"/>
      <c r="E151" s="109"/>
      <c r="F151" s="120"/>
      <c r="G151" s="6"/>
      <c r="H151" s="111"/>
      <c r="I151" s="121"/>
      <c r="J151" s="6"/>
      <c r="K151" s="6"/>
      <c r="L151" s="1"/>
    </row>
    <row r="152" spans="1:12" ht="21.75">
      <c r="A152" s="119"/>
      <c r="B152" s="119"/>
      <c r="C152" s="119"/>
      <c r="D152" s="119"/>
      <c r="E152" s="119"/>
      <c r="F152" s="119"/>
      <c r="G152" s="119"/>
      <c r="H152" s="119"/>
      <c r="I152" s="111"/>
      <c r="J152" s="6"/>
      <c r="K152" s="6"/>
      <c r="L152" s="1"/>
    </row>
    <row r="153" spans="1:12" ht="21.75">
      <c r="A153" s="119"/>
      <c r="B153" s="119"/>
      <c r="C153" s="119"/>
      <c r="D153" s="119"/>
      <c r="E153" s="119"/>
      <c r="F153" s="119"/>
      <c r="G153" s="119"/>
      <c r="H153" s="119"/>
      <c r="I153" s="111"/>
      <c r="J153" s="6"/>
      <c r="K153" s="6"/>
      <c r="L153" s="1"/>
    </row>
    <row r="154" spans="1:12" ht="21.75">
      <c r="A154" s="119"/>
      <c r="B154" s="119"/>
      <c r="C154" s="119"/>
      <c r="D154" s="119"/>
      <c r="E154" s="119"/>
      <c r="F154" s="119"/>
      <c r="G154" s="119"/>
      <c r="H154" s="119"/>
      <c r="I154" s="112"/>
      <c r="J154" s="6"/>
      <c r="K154" s="6"/>
      <c r="L154" s="1"/>
    </row>
    <row r="155" spans="1:12" ht="21.75">
      <c r="A155" s="6"/>
      <c r="B155" s="122"/>
      <c r="C155" s="119"/>
      <c r="D155" s="119"/>
      <c r="E155" s="119"/>
      <c r="F155" s="119"/>
      <c r="G155" s="119"/>
      <c r="H155" s="119"/>
      <c r="I155" s="107"/>
      <c r="J155" s="6"/>
      <c r="K155" s="6"/>
      <c r="L155" s="1"/>
    </row>
    <row r="156" spans="1:12" ht="21.75">
      <c r="A156" s="6"/>
      <c r="B156" s="119"/>
      <c r="C156" s="119"/>
      <c r="D156" s="119"/>
      <c r="E156" s="119"/>
      <c r="F156" s="119"/>
      <c r="G156" s="119"/>
      <c r="H156" s="119"/>
      <c r="I156" s="107"/>
      <c r="J156" s="6"/>
      <c r="K156" s="6"/>
      <c r="L156" s="1"/>
    </row>
    <row r="157" spans="1:12" ht="21.75">
      <c r="A157" s="6"/>
      <c r="B157" s="119"/>
      <c r="C157" s="119"/>
      <c r="D157" s="119"/>
      <c r="E157" s="119"/>
      <c r="F157" s="119"/>
      <c r="G157" s="119"/>
      <c r="H157" s="119"/>
      <c r="I157" s="107"/>
      <c r="J157" s="6"/>
      <c r="K157" s="6"/>
      <c r="L157" s="1"/>
    </row>
    <row r="158" spans="1:12" ht="21.75">
      <c r="A158" s="6"/>
      <c r="B158" s="6"/>
      <c r="C158" s="106"/>
      <c r="D158" s="106"/>
      <c r="E158" s="106"/>
      <c r="F158" s="106"/>
      <c r="G158" s="106"/>
      <c r="H158" s="106"/>
      <c r="I158" s="107"/>
      <c r="J158" s="6"/>
      <c r="K158" s="6"/>
      <c r="L158" s="1"/>
    </row>
    <row r="159" spans="1:12" ht="21.75">
      <c r="A159" s="6"/>
      <c r="B159" s="6"/>
      <c r="C159" s="6"/>
      <c r="D159" s="6"/>
      <c r="E159" s="6"/>
      <c r="F159" s="6"/>
      <c r="G159" s="6"/>
      <c r="H159" s="6"/>
      <c r="I159" s="107"/>
      <c r="J159" s="6"/>
      <c r="K159" s="6"/>
      <c r="L159" s="1"/>
    </row>
    <row r="160" spans="1:12" ht="21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1"/>
    </row>
    <row r="161" spans="11:12" ht="21.75">
      <c r="K161" s="6"/>
      <c r="L161" s="1"/>
    </row>
    <row r="162" spans="11:12" ht="21.75">
      <c r="K162" s="6"/>
      <c r="L162" s="1"/>
    </row>
    <row r="163" spans="11:12" ht="21.75">
      <c r="K163" s="6"/>
      <c r="L163" s="1"/>
    </row>
    <row r="164" spans="11:12" ht="16.5">
      <c r="K164" s="123"/>
      <c r="L164" s="1"/>
    </row>
    <row r="165" spans="11:12" ht="16.5">
      <c r="K165" s="123"/>
      <c r="L165" s="1"/>
    </row>
    <row r="166" spans="11:12" ht="16.5">
      <c r="K166" s="123"/>
      <c r="L166" s="1"/>
    </row>
    <row r="167" spans="11:12" ht="16.5">
      <c r="K167" s="123"/>
      <c r="L167" s="1"/>
    </row>
    <row r="168" spans="11:12" ht="16.5">
      <c r="K168" s="123"/>
      <c r="L168" s="1"/>
    </row>
    <row r="169" spans="11:12" ht="16.5">
      <c r="K169" s="123"/>
      <c r="L169" s="1"/>
    </row>
    <row r="170" spans="11:12" ht="16.5">
      <c r="K170" s="123"/>
      <c r="L170" s="1"/>
    </row>
    <row r="171" spans="11:12" ht="16.5">
      <c r="K171" s="123"/>
      <c r="L171" s="1"/>
    </row>
    <row r="172" spans="11:12" ht="16.5">
      <c r="K172" s="123"/>
      <c r="L172" s="1"/>
    </row>
    <row r="173" spans="11:12" ht="16.5">
      <c r="K173" s="123"/>
    </row>
    <row r="174" spans="11:12" ht="16.5">
      <c r="K174" s="123"/>
    </row>
    <row r="175" spans="11:12" ht="16.5">
      <c r="K175" s="123"/>
    </row>
    <row r="176" spans="11:12" ht="16.5">
      <c r="K176" s="123"/>
    </row>
    <row r="177" spans="1:12" ht="16.5">
      <c r="K177" s="123"/>
    </row>
    <row r="178" spans="1:12" ht="16.5">
      <c r="K178" s="123"/>
    </row>
    <row r="179" spans="1:12">
      <c r="K179" s="116"/>
    </row>
    <row r="180" spans="1:12">
      <c r="K180" s="116"/>
    </row>
    <row r="181" spans="1:12">
      <c r="K181" s="116"/>
    </row>
    <row r="182" spans="1:12">
      <c r="K182" s="116"/>
      <c r="L182" s="114"/>
    </row>
    <row r="183" spans="1:12">
      <c r="K183" s="116"/>
    </row>
    <row r="184" spans="1:12">
      <c r="K184" s="116"/>
    </row>
    <row r="185" spans="1:12" s="114" customFormat="1">
      <c r="A185"/>
      <c r="B185"/>
      <c r="C185"/>
      <c r="D185"/>
      <c r="E185"/>
      <c r="F185"/>
      <c r="G185"/>
      <c r="H185"/>
      <c r="I185"/>
      <c r="J185"/>
      <c r="K185" s="116"/>
      <c r="L185"/>
    </row>
    <row r="186" spans="1:12">
      <c r="K186" s="116"/>
    </row>
    <row r="187" spans="1:12">
      <c r="K187" s="116"/>
    </row>
    <row r="188" spans="1:12">
      <c r="K188" s="116"/>
    </row>
    <row r="189" spans="1:12">
      <c r="K189" s="116"/>
    </row>
    <row r="190" spans="1:12">
      <c r="K190" s="116"/>
    </row>
    <row r="191" spans="1:12">
      <c r="K191" s="116"/>
    </row>
    <row r="192" spans="1:12">
      <c r="K192" s="116"/>
    </row>
    <row r="193" spans="1:12">
      <c r="K193" s="116"/>
    </row>
    <row r="194" spans="1:12">
      <c r="K194" s="116"/>
    </row>
    <row r="195" spans="1:12">
      <c r="K195" s="116"/>
    </row>
    <row r="196" spans="1:12">
      <c r="K196" s="116"/>
    </row>
    <row r="197" spans="1:12">
      <c r="K197" s="116"/>
    </row>
    <row r="198" spans="1:12">
      <c r="K198" s="116"/>
    </row>
    <row r="199" spans="1:12">
      <c r="K199" s="116"/>
    </row>
    <row r="200" spans="1:12">
      <c r="K200" s="116"/>
    </row>
    <row r="201" spans="1:12">
      <c r="K201" s="116"/>
    </row>
    <row r="202" spans="1:12">
      <c r="K202" s="116"/>
    </row>
    <row r="203" spans="1:12">
      <c r="K203" s="116"/>
    </row>
    <row r="204" spans="1:12">
      <c r="K204" s="116"/>
    </row>
    <row r="205" spans="1:12">
      <c r="K205" s="116"/>
      <c r="L205" s="114"/>
    </row>
    <row r="206" spans="1:12">
      <c r="K206" s="116"/>
    </row>
    <row r="207" spans="1:12">
      <c r="K207" s="116"/>
    </row>
    <row r="208" spans="1:12" s="114" customFormat="1">
      <c r="A208"/>
      <c r="B208"/>
      <c r="C208"/>
      <c r="D208"/>
      <c r="E208"/>
      <c r="F208"/>
      <c r="G208"/>
      <c r="H208"/>
      <c r="I208"/>
      <c r="J208"/>
      <c r="K208" s="116"/>
      <c r="L208"/>
    </row>
    <row r="209" spans="11:12">
      <c r="K209" s="116"/>
    </row>
    <row r="210" spans="11:12">
      <c r="K210" s="116"/>
    </row>
    <row r="211" spans="11:12">
      <c r="K211" s="116"/>
    </row>
    <row r="212" spans="11:12">
      <c r="K212" s="116"/>
    </row>
    <row r="213" spans="11:12">
      <c r="K213" s="116"/>
    </row>
    <row r="214" spans="11:12">
      <c r="K214" s="116"/>
    </row>
    <row r="215" spans="11:12">
      <c r="K215" s="116"/>
    </row>
    <row r="216" spans="11:12">
      <c r="K216" s="116"/>
    </row>
    <row r="217" spans="11:12">
      <c r="K217" s="116"/>
    </row>
    <row r="218" spans="11:12">
      <c r="K218" s="116"/>
    </row>
    <row r="219" spans="11:12">
      <c r="K219" s="116"/>
    </row>
    <row r="220" spans="11:12">
      <c r="K220" s="116"/>
    </row>
    <row r="221" spans="11:12">
      <c r="K221" s="116"/>
    </row>
    <row r="222" spans="11:12">
      <c r="K222" s="116"/>
    </row>
    <row r="223" spans="11:12">
      <c r="K223" s="116"/>
      <c r="L223" s="114"/>
    </row>
    <row r="224" spans="11:12">
      <c r="K224" s="116"/>
    </row>
    <row r="225" spans="1:12">
      <c r="K225" s="116"/>
    </row>
    <row r="226" spans="1:12" s="114" customFormat="1">
      <c r="A226"/>
      <c r="B226"/>
      <c r="C226"/>
      <c r="D226"/>
      <c r="E226"/>
      <c r="F226"/>
      <c r="G226"/>
      <c r="H226"/>
      <c r="I226"/>
      <c r="J226"/>
      <c r="K226" s="116"/>
      <c r="L226"/>
    </row>
    <row r="227" spans="1:12">
      <c r="K227" s="116"/>
    </row>
    <row r="228" spans="1:12">
      <c r="K228" s="116"/>
    </row>
    <row r="229" spans="1:12">
      <c r="K229" s="116"/>
    </row>
    <row r="230" spans="1:12">
      <c r="K230" s="116"/>
    </row>
    <row r="231" spans="1:12">
      <c r="K231" s="116"/>
    </row>
    <row r="232" spans="1:12">
      <c r="K232" s="116"/>
    </row>
    <row r="233" spans="1:12">
      <c r="K233" s="116"/>
    </row>
    <row r="234" spans="1:12">
      <c r="K234" s="116"/>
    </row>
    <row r="235" spans="1:12">
      <c r="K235" s="116"/>
    </row>
    <row r="236" spans="1:12">
      <c r="K236" s="116"/>
    </row>
    <row r="237" spans="1:12">
      <c r="K237" s="116"/>
    </row>
    <row r="238" spans="1:12">
      <c r="K238" s="116"/>
    </row>
    <row r="239" spans="1:12">
      <c r="K239" s="116"/>
    </row>
    <row r="240" spans="1:12">
      <c r="K240" s="116"/>
    </row>
    <row r="241" spans="11:11">
      <c r="K241" s="116"/>
    </row>
    <row r="242" spans="11:11">
      <c r="K242" s="116"/>
    </row>
  </sheetData>
  <mergeCells count="26">
    <mergeCell ref="G81:H81"/>
    <mergeCell ref="A54:A55"/>
    <mergeCell ref="B54:B55"/>
    <mergeCell ref="C54:C55"/>
    <mergeCell ref="D54:D55"/>
    <mergeCell ref="E54:F54"/>
    <mergeCell ref="G54:H54"/>
    <mergeCell ref="A81:A82"/>
    <mergeCell ref="B81:B82"/>
    <mergeCell ref="C81:C82"/>
    <mergeCell ref="D81:D82"/>
    <mergeCell ref="E81:F81"/>
    <mergeCell ref="G27:H27"/>
    <mergeCell ref="A1:J1"/>
    <mergeCell ref="A3:F3"/>
    <mergeCell ref="A6:A7"/>
    <mergeCell ref="B6:B7"/>
    <mergeCell ref="C6:C7"/>
    <mergeCell ref="D6:D7"/>
    <mergeCell ref="E6:F6"/>
    <mergeCell ref="G6:H6"/>
    <mergeCell ref="A27:A28"/>
    <mergeCell ref="B27:B28"/>
    <mergeCell ref="C27:C28"/>
    <mergeCell ref="D27:D28"/>
    <mergeCell ref="E27:F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1"/>
  <sheetViews>
    <sheetView topLeftCell="A25" workbookViewId="0">
      <selection activeCell="I9" sqref="I9"/>
    </sheetView>
  </sheetViews>
  <sheetFormatPr defaultRowHeight="14.25"/>
  <cols>
    <col min="1" max="1" width="12.125" customWidth="1"/>
    <col min="2" max="2" width="29.875" customWidth="1"/>
    <col min="3" max="3" width="14" customWidth="1"/>
    <col min="4" max="4" width="9" customWidth="1"/>
    <col min="5" max="5" width="12.5" customWidth="1"/>
    <col min="6" max="6" width="7.75" customWidth="1"/>
  </cols>
  <sheetData>
    <row r="1" spans="1:7" ht="26.25">
      <c r="A1" s="240" t="s">
        <v>115</v>
      </c>
      <c r="B1" s="240"/>
      <c r="C1" s="240"/>
      <c r="D1" s="240"/>
      <c r="E1" s="240"/>
      <c r="F1" s="240"/>
      <c r="G1" s="124"/>
    </row>
    <row r="2" spans="1:7" ht="23.25">
      <c r="A2" s="125" t="s">
        <v>116</v>
      </c>
      <c r="B2" s="126" t="s">
        <v>117</v>
      </c>
      <c r="C2" s="127"/>
      <c r="D2" s="127"/>
      <c r="E2" s="127"/>
      <c r="F2" s="4" t="s">
        <v>118</v>
      </c>
      <c r="G2" s="116"/>
    </row>
    <row r="3" spans="1:7" ht="24">
      <c r="A3" s="128" t="s">
        <v>119</v>
      </c>
      <c r="B3" s="129" t="s">
        <v>120</v>
      </c>
      <c r="C3" s="128"/>
      <c r="D3" s="130"/>
      <c r="E3" s="130"/>
      <c r="F3" s="128"/>
      <c r="G3" s="4"/>
    </row>
    <row r="4" spans="1:7" ht="21.75">
      <c r="A4" s="131" t="s">
        <v>121</v>
      </c>
      <c r="B4" s="6" t="s">
        <v>122</v>
      </c>
      <c r="C4" s="4"/>
      <c r="D4" s="4"/>
      <c r="E4" s="4"/>
      <c r="F4" s="132"/>
      <c r="G4" s="4"/>
    </row>
    <row r="5" spans="1:7" ht="21.75">
      <c r="A5" s="133" t="s">
        <v>123</v>
      </c>
      <c r="B5" s="6" t="s">
        <v>124</v>
      </c>
      <c r="C5" s="4"/>
      <c r="D5" s="4"/>
      <c r="E5" s="133"/>
      <c r="F5" s="128"/>
      <c r="G5" s="4"/>
    </row>
    <row r="6" spans="1:7" ht="21">
      <c r="A6" s="130" t="s">
        <v>125</v>
      </c>
      <c r="B6" s="130"/>
      <c r="C6" s="134" t="s">
        <v>126</v>
      </c>
      <c r="D6" s="134" t="s">
        <v>158</v>
      </c>
      <c r="E6" s="134" t="s">
        <v>127</v>
      </c>
      <c r="F6" s="130"/>
      <c r="G6" s="4"/>
    </row>
    <row r="7" spans="1:7" ht="21.75">
      <c r="A7" s="130" t="s">
        <v>128</v>
      </c>
      <c r="B7" s="135"/>
      <c r="C7" s="130" t="s">
        <v>129</v>
      </c>
      <c r="D7" s="130" t="s">
        <v>157</v>
      </c>
      <c r="E7" s="130"/>
      <c r="F7" s="125"/>
      <c r="G7" s="4"/>
    </row>
    <row r="8" spans="1:7" ht="21.75">
      <c r="A8" s="241" t="s">
        <v>130</v>
      </c>
      <c r="B8" s="241" t="s">
        <v>7</v>
      </c>
      <c r="C8" s="136" t="s">
        <v>131</v>
      </c>
      <c r="D8" s="244" t="s">
        <v>132</v>
      </c>
      <c r="E8" s="245"/>
      <c r="F8" s="246"/>
      <c r="G8" s="6"/>
    </row>
    <row r="9" spans="1:7" ht="21">
      <c r="A9" s="242"/>
      <c r="B9" s="242"/>
      <c r="C9" s="137" t="s">
        <v>11</v>
      </c>
      <c r="D9" s="241" t="s">
        <v>133</v>
      </c>
      <c r="E9" s="241" t="s">
        <v>134</v>
      </c>
      <c r="F9" s="241" t="s">
        <v>135</v>
      </c>
      <c r="G9" s="138"/>
    </row>
    <row r="10" spans="1:7" ht="21">
      <c r="A10" s="243"/>
      <c r="B10" s="243"/>
      <c r="C10" s="139" t="s">
        <v>136</v>
      </c>
      <c r="D10" s="243"/>
      <c r="E10" s="243"/>
      <c r="F10" s="243"/>
      <c r="G10" s="140"/>
    </row>
    <row r="11" spans="1:7" ht="21">
      <c r="A11" s="141">
        <v>1</v>
      </c>
      <c r="B11" s="142" t="s">
        <v>137</v>
      </c>
      <c r="C11" s="143"/>
      <c r="D11" s="144"/>
      <c r="E11" s="145">
        <f>D11*C11</f>
        <v>0</v>
      </c>
      <c r="F11" s="142"/>
      <c r="G11" s="146"/>
    </row>
    <row r="12" spans="1:7" ht="20.25">
      <c r="A12" s="142"/>
      <c r="B12" s="142" t="s">
        <v>138</v>
      </c>
      <c r="C12" s="145"/>
      <c r="D12" s="147"/>
      <c r="E12" s="145"/>
      <c r="F12" s="141"/>
      <c r="G12" s="148"/>
    </row>
    <row r="13" spans="1:7" ht="21">
      <c r="A13" s="142"/>
      <c r="B13" s="142" t="s">
        <v>139</v>
      </c>
      <c r="C13" s="145"/>
      <c r="D13" s="147"/>
      <c r="E13" s="145"/>
      <c r="F13" s="141"/>
      <c r="G13" s="149"/>
    </row>
    <row r="14" spans="1:7" ht="20.25">
      <c r="A14" s="142"/>
      <c r="B14" s="142" t="s">
        <v>140</v>
      </c>
      <c r="C14" s="145"/>
      <c r="D14" s="147"/>
      <c r="E14" s="145"/>
      <c r="F14" s="141"/>
      <c r="G14" s="148"/>
    </row>
    <row r="15" spans="1:7" ht="20.25">
      <c r="A15" s="142"/>
      <c r="B15" s="142" t="s">
        <v>141</v>
      </c>
      <c r="C15" s="145"/>
      <c r="D15" s="147"/>
      <c r="E15" s="145"/>
      <c r="F15" s="141"/>
      <c r="G15" s="148"/>
    </row>
    <row r="16" spans="1:7" ht="20.25">
      <c r="A16" s="141"/>
      <c r="B16" s="142" t="s">
        <v>142</v>
      </c>
      <c r="C16" s="145"/>
      <c r="D16" s="147"/>
      <c r="E16" s="145"/>
      <c r="F16" s="141"/>
      <c r="G16" s="148"/>
    </row>
    <row r="17" spans="1:7" ht="20.25">
      <c r="A17" s="24"/>
      <c r="B17" s="142" t="s">
        <v>143</v>
      </c>
      <c r="C17" s="150"/>
      <c r="D17" s="147"/>
      <c r="E17" s="145">
        <f>E11</f>
        <v>0</v>
      </c>
      <c r="F17" s="141"/>
      <c r="G17" s="148"/>
    </row>
    <row r="18" spans="1:7" ht="20.25">
      <c r="A18" s="141" t="s">
        <v>144</v>
      </c>
      <c r="B18" s="151" t="s">
        <v>145</v>
      </c>
      <c r="C18" s="152"/>
      <c r="D18" s="153"/>
      <c r="E18" s="154"/>
      <c r="F18" s="155"/>
      <c r="G18" s="148"/>
    </row>
    <row r="19" spans="1:7" ht="21">
      <c r="A19" s="156" t="s">
        <v>146</v>
      </c>
      <c r="B19" s="247" t="str">
        <f>"("&amp;BAHTTEXT(E18)&amp;")"</f>
        <v>(ศูนย์บาทถ้วน)</v>
      </c>
      <c r="C19" s="248"/>
      <c r="D19" s="248"/>
      <c r="E19" s="249"/>
      <c r="F19" s="157"/>
      <c r="G19" s="158"/>
    </row>
    <row r="20" spans="1:7" ht="21">
      <c r="A20" s="166"/>
      <c r="B20" s="167"/>
      <c r="C20" s="116"/>
      <c r="D20" s="116"/>
      <c r="E20" s="116"/>
      <c r="F20" s="172"/>
      <c r="G20" s="4"/>
    </row>
    <row r="21" spans="1:7" ht="21.75">
      <c r="A21" s="166"/>
      <c r="B21" s="116"/>
      <c r="C21" s="173"/>
      <c r="D21" s="116"/>
      <c r="E21" s="116"/>
      <c r="F21" s="172"/>
      <c r="G21" s="6"/>
    </row>
    <row r="22" spans="1:7" ht="21">
      <c r="A22" s="166"/>
      <c r="B22" s="116"/>
      <c r="C22" s="173"/>
      <c r="D22" s="116"/>
      <c r="E22" s="116"/>
      <c r="F22" s="172"/>
      <c r="G22" s="162"/>
    </row>
    <row r="23" spans="1:7" ht="21">
      <c r="A23" s="166"/>
      <c r="B23" s="116"/>
      <c r="C23" s="173"/>
      <c r="D23" s="116"/>
      <c r="E23" s="116"/>
      <c r="F23" s="172"/>
      <c r="G23" s="174"/>
    </row>
    <row r="24" spans="1:7" ht="21">
      <c r="A24" s="166"/>
      <c r="B24" s="116"/>
      <c r="C24" s="173"/>
      <c r="D24" s="116"/>
      <c r="E24" s="116"/>
      <c r="F24" s="172"/>
      <c r="G24" s="175"/>
    </row>
    <row r="25" spans="1:7" ht="21">
      <c r="A25" s="176"/>
      <c r="B25" s="167"/>
      <c r="C25" s="116"/>
      <c r="D25" s="172"/>
      <c r="E25" s="116"/>
      <c r="F25" s="177"/>
      <c r="G25" s="178"/>
    </row>
    <row r="26" spans="1:7" ht="21">
      <c r="A26" s="166"/>
      <c r="B26" s="167"/>
      <c r="C26" s="116"/>
      <c r="D26" s="116"/>
      <c r="E26" s="116"/>
      <c r="F26" s="177"/>
      <c r="G26" s="179"/>
    </row>
    <row r="27" spans="1:7" ht="21">
      <c r="A27" s="176"/>
      <c r="B27" s="167"/>
      <c r="C27" s="116"/>
      <c r="D27" s="180"/>
      <c r="E27" s="116"/>
      <c r="F27" s="181"/>
      <c r="G27" s="178"/>
    </row>
    <row r="28" spans="1:7" ht="23.25">
      <c r="A28" s="116"/>
      <c r="B28" s="182"/>
      <c r="C28" s="183"/>
      <c r="D28" s="183"/>
      <c r="E28" s="116"/>
      <c r="F28" s="172"/>
      <c r="G28" s="178"/>
    </row>
    <row r="29" spans="1:7" ht="21.75">
      <c r="A29" s="184"/>
      <c r="B29" s="185"/>
      <c r="C29" s="186"/>
      <c r="D29" s="184"/>
      <c r="E29" s="184"/>
      <c r="F29" s="187"/>
      <c r="G29" s="178"/>
    </row>
    <row r="30" spans="1:7" ht="21.75">
      <c r="A30" s="188"/>
      <c r="B30" s="6"/>
      <c r="C30" s="184"/>
      <c r="D30" s="188"/>
      <c r="E30" s="188"/>
      <c r="F30" s="188"/>
      <c r="G30" s="178"/>
    </row>
    <row r="31" spans="1:7" ht="21.75">
      <c r="A31" s="6"/>
      <c r="B31" s="6"/>
      <c r="C31" s="184"/>
      <c r="D31" s="184"/>
      <c r="E31" s="184"/>
      <c r="F31" s="187"/>
      <c r="G31" s="178"/>
    </row>
    <row r="32" spans="1:7" ht="21.75">
      <c r="A32" s="184"/>
      <c r="B32" s="185"/>
      <c r="C32" s="184"/>
      <c r="D32" s="188"/>
      <c r="E32" s="188"/>
      <c r="F32" s="188"/>
      <c r="G32" s="189"/>
    </row>
    <row r="33" spans="1:7" ht="21.75">
      <c r="A33" s="184"/>
      <c r="B33" s="6"/>
      <c r="C33" s="190"/>
      <c r="D33" s="184"/>
      <c r="E33" s="190"/>
      <c r="F33" s="190"/>
      <c r="G33" s="116"/>
    </row>
    <row r="34" spans="1:7" ht="21.75">
      <c r="A34" s="184"/>
      <c r="B34" s="6"/>
      <c r="C34" s="190"/>
      <c r="D34" s="188"/>
      <c r="E34" s="188"/>
      <c r="F34" s="188"/>
      <c r="G34" s="116"/>
    </row>
    <row r="35" spans="1:7" ht="21.75">
      <c r="A35" s="184"/>
      <c r="B35" s="190"/>
      <c r="C35" s="190"/>
      <c r="D35" s="184"/>
      <c r="E35" s="190"/>
      <c r="F35" s="190"/>
      <c r="G35" s="191"/>
    </row>
    <row r="36" spans="1:7" ht="21.75">
      <c r="A36" s="190"/>
      <c r="B36" s="6"/>
      <c r="C36" s="190"/>
      <c r="D36" s="250"/>
      <c r="E36" s="250"/>
      <c r="F36" s="190"/>
      <c r="G36" s="191"/>
    </row>
    <row r="37" spans="1:7" ht="21.75">
      <c r="A37" s="190"/>
      <c r="B37" s="6"/>
      <c r="C37" s="106"/>
      <c r="D37" s="184"/>
      <c r="E37" s="184"/>
      <c r="F37" s="187"/>
      <c r="G37" s="191"/>
    </row>
    <row r="38" spans="1:7" ht="21.75">
      <c r="A38" s="184"/>
      <c r="B38" s="190"/>
      <c r="C38" s="106"/>
      <c r="D38" s="188"/>
      <c r="E38" s="188"/>
      <c r="F38" s="188"/>
      <c r="G38" s="191"/>
    </row>
    <row r="39" spans="1:7" ht="21.75">
      <c r="A39" s="190"/>
      <c r="B39" s="6"/>
      <c r="C39" s="6"/>
      <c r="D39" s="184"/>
      <c r="E39" s="190"/>
      <c r="F39" s="190"/>
      <c r="G39" s="192"/>
    </row>
    <row r="40" spans="1:7" ht="21.75">
      <c r="A40" s="190"/>
      <c r="B40" s="6"/>
      <c r="C40" s="6"/>
      <c r="D40" s="188"/>
      <c r="E40" s="188"/>
      <c r="F40" s="188"/>
      <c r="G40" s="192"/>
    </row>
    <row r="41" spans="1:7" ht="20.25">
      <c r="A41" s="116"/>
      <c r="B41" s="116"/>
      <c r="C41" s="116"/>
      <c r="D41" s="116"/>
      <c r="E41" s="116"/>
      <c r="F41" s="116"/>
      <c r="G41" s="191"/>
    </row>
    <row r="42" spans="1:7">
      <c r="A42" s="116"/>
      <c r="B42" s="116"/>
      <c r="C42" s="116"/>
      <c r="D42" s="116"/>
      <c r="E42" s="116"/>
      <c r="F42" s="116"/>
      <c r="G42" s="192"/>
    </row>
    <row r="43" spans="1:7" ht="20.25">
      <c r="A43" s="116"/>
      <c r="B43" s="116"/>
      <c r="C43" s="116"/>
      <c r="D43" s="116"/>
      <c r="E43" s="116"/>
      <c r="F43" s="116"/>
      <c r="G43" s="191"/>
    </row>
    <row r="44" spans="1:7" ht="26.25">
      <c r="A44" s="193"/>
      <c r="B44" s="193"/>
      <c r="C44" s="193"/>
      <c r="D44" s="193"/>
      <c r="E44" s="193"/>
      <c r="F44" s="194"/>
      <c r="G44" s="192"/>
    </row>
    <row r="45" spans="1:7" ht="21">
      <c r="A45" s="4"/>
      <c r="B45" s="239"/>
      <c r="C45" s="239"/>
      <c r="D45" s="195"/>
      <c r="E45" s="195"/>
      <c r="F45" s="195"/>
      <c r="G45" s="192"/>
    </row>
    <row r="46" spans="1:7" ht="23.25">
      <c r="A46" s="196"/>
      <c r="B46" s="196"/>
      <c r="C46" s="4"/>
      <c r="D46" s="4"/>
      <c r="E46" s="4"/>
      <c r="F46" s="132"/>
      <c r="G46" s="192"/>
    </row>
    <row r="47" spans="1:7" ht="21.75">
      <c r="A47" s="4"/>
      <c r="B47" s="6"/>
      <c r="C47" s="4"/>
      <c r="D47" s="4"/>
      <c r="E47" s="4"/>
      <c r="F47" s="132"/>
      <c r="G47" s="116"/>
    </row>
    <row r="48" spans="1:7" ht="21.75">
      <c r="A48" s="4"/>
      <c r="B48" s="6"/>
      <c r="C48" s="4"/>
      <c r="D48" s="4"/>
      <c r="E48" s="4"/>
      <c r="F48" s="132"/>
      <c r="G48" s="116"/>
    </row>
    <row r="49" spans="1:7" ht="21.75">
      <c r="A49" s="4"/>
      <c r="B49" s="4"/>
      <c r="C49" s="108"/>
      <c r="D49" s="197"/>
      <c r="E49" s="108"/>
      <c r="F49" s="132"/>
      <c r="G49" s="116"/>
    </row>
    <row r="50" spans="1:7" ht="21.75">
      <c r="A50" s="4"/>
      <c r="B50" s="6"/>
      <c r="C50" s="198"/>
      <c r="D50" s="199"/>
      <c r="E50" s="199"/>
      <c r="F50" s="199"/>
      <c r="G50" s="4"/>
    </row>
    <row r="51" spans="1:7" ht="21.75">
      <c r="A51" s="6"/>
      <c r="B51" s="6"/>
      <c r="C51" s="6"/>
      <c r="D51" s="6"/>
      <c r="E51" s="6"/>
      <c r="F51" s="161"/>
      <c r="G51" s="4"/>
    </row>
    <row r="52" spans="1:7" ht="21.75">
      <c r="A52" s="162"/>
      <c r="B52" s="163"/>
      <c r="C52" s="163"/>
      <c r="D52" s="164"/>
      <c r="E52" s="162"/>
      <c r="F52" s="165"/>
      <c r="G52" s="6"/>
    </row>
    <row r="53" spans="1:7" ht="21">
      <c r="A53" s="166"/>
      <c r="B53" s="167"/>
      <c r="C53" s="167"/>
      <c r="D53" s="168"/>
      <c r="E53" s="169"/>
      <c r="F53" s="170"/>
      <c r="G53" s="162"/>
    </row>
    <row r="54" spans="1:7" ht="21">
      <c r="A54" s="166"/>
      <c r="B54" s="4"/>
      <c r="C54" s="116"/>
      <c r="D54" s="170"/>
      <c r="E54" s="171"/>
      <c r="F54" s="170"/>
      <c r="G54" s="174"/>
    </row>
    <row r="55" spans="1:7" ht="21">
      <c r="A55" s="166"/>
      <c r="B55" s="167"/>
      <c r="C55" s="116"/>
      <c r="D55" s="116"/>
      <c r="E55" s="116"/>
      <c r="F55" s="172"/>
      <c r="G55" s="175"/>
    </row>
    <row r="56" spans="1:7" ht="21">
      <c r="A56" s="166"/>
      <c r="B56" s="116"/>
      <c r="C56" s="173"/>
      <c r="D56" s="116"/>
      <c r="E56" s="116"/>
      <c r="F56" s="172"/>
      <c r="G56" s="178"/>
    </row>
    <row r="57" spans="1:7" ht="21">
      <c r="A57" s="166"/>
      <c r="B57" s="116"/>
      <c r="C57" s="173"/>
      <c r="D57" s="116"/>
      <c r="E57" s="116"/>
      <c r="F57" s="172"/>
      <c r="G57" s="179"/>
    </row>
    <row r="58" spans="1:7" ht="21">
      <c r="A58" s="166"/>
      <c r="B58" s="116"/>
      <c r="C58" s="173"/>
      <c r="D58" s="116"/>
      <c r="E58" s="116"/>
      <c r="F58" s="172"/>
      <c r="G58" s="178"/>
    </row>
    <row r="59" spans="1:7" ht="21">
      <c r="A59" s="166"/>
      <c r="B59" s="116"/>
      <c r="C59" s="173"/>
      <c r="D59" s="116"/>
      <c r="E59" s="116"/>
      <c r="F59" s="172"/>
      <c r="G59" s="178"/>
    </row>
    <row r="60" spans="1:7" ht="21">
      <c r="A60" s="176"/>
      <c r="B60" s="4"/>
      <c r="C60" s="116"/>
      <c r="D60" s="172"/>
      <c r="E60" s="116"/>
      <c r="F60" s="177"/>
      <c r="G60" s="178"/>
    </row>
    <row r="61" spans="1:7" ht="21">
      <c r="A61" s="166"/>
      <c r="B61" s="167"/>
      <c r="C61" s="116"/>
      <c r="D61" s="116"/>
      <c r="E61" s="116"/>
      <c r="F61" s="177"/>
      <c r="G61" s="178"/>
    </row>
    <row r="62" spans="1:7" ht="21">
      <c r="A62" s="176"/>
      <c r="B62" s="167"/>
      <c r="C62" s="116"/>
      <c r="D62" s="180"/>
      <c r="E62" s="116"/>
      <c r="F62" s="181"/>
      <c r="G62" s="178"/>
    </row>
    <row r="63" spans="1:7" ht="23.25">
      <c r="A63" s="116"/>
      <c r="B63" s="182"/>
      <c r="C63" s="183"/>
      <c r="D63" s="116"/>
      <c r="E63" s="116"/>
      <c r="F63" s="183"/>
      <c r="G63" s="189"/>
    </row>
    <row r="64" spans="1:7" ht="21.75">
      <c r="A64" s="116"/>
      <c r="B64" s="200"/>
      <c r="C64" s="200"/>
      <c r="D64" s="200"/>
      <c r="E64" s="184"/>
      <c r="F64" s="187"/>
      <c r="G64" s="116"/>
    </row>
    <row r="65" spans="1:7" ht="21.75">
      <c r="A65" s="116"/>
      <c r="B65" s="188"/>
      <c r="C65" s="6"/>
      <c r="D65" s="200"/>
      <c r="E65" s="200"/>
      <c r="F65" s="200"/>
      <c r="G65" s="190"/>
    </row>
    <row r="66" spans="1:7" ht="21.75">
      <c r="A66" s="116"/>
      <c r="B66" s="6"/>
      <c r="C66" s="6"/>
      <c r="D66" s="184"/>
      <c r="E66" s="184"/>
      <c r="F66" s="187"/>
      <c r="G66" s="188"/>
    </row>
    <row r="67" spans="1:7" ht="21.75">
      <c r="A67" s="116"/>
      <c r="B67" s="184"/>
      <c r="C67" s="185"/>
      <c r="D67" s="200"/>
      <c r="E67" s="200"/>
      <c r="F67" s="200"/>
      <c r="G67" s="190"/>
    </row>
    <row r="68" spans="1:7" ht="21.75">
      <c r="A68" s="116"/>
      <c r="B68" s="184"/>
      <c r="C68" s="6"/>
      <c r="D68" s="184"/>
      <c r="E68" s="190"/>
      <c r="F68" s="190"/>
      <c r="G68" s="188"/>
    </row>
    <row r="69" spans="1:7" ht="21.75">
      <c r="A69" s="116"/>
      <c r="B69" s="184"/>
      <c r="C69" s="6"/>
      <c r="D69" s="200"/>
      <c r="E69" s="200"/>
      <c r="F69" s="200"/>
      <c r="G69" s="190"/>
    </row>
    <row r="70" spans="1:7" ht="21.75">
      <c r="A70" s="116"/>
      <c r="B70" s="184"/>
      <c r="C70" s="190"/>
      <c r="D70" s="184"/>
      <c r="E70" s="190"/>
      <c r="F70" s="190"/>
      <c r="G70" s="188"/>
    </row>
    <row r="71" spans="1:7" ht="21.75">
      <c r="A71" s="116"/>
      <c r="B71" s="190"/>
      <c r="C71" s="6"/>
      <c r="D71" s="201"/>
      <c r="E71" s="201"/>
      <c r="F71" s="190"/>
      <c r="G71" s="190"/>
    </row>
    <row r="72" spans="1:7" ht="21.75">
      <c r="A72" s="116"/>
      <c r="B72" s="190"/>
      <c r="C72" s="6"/>
      <c r="D72" s="184"/>
      <c r="E72" s="184"/>
      <c r="F72" s="187"/>
      <c r="G72" s="190"/>
    </row>
    <row r="73" spans="1:7" ht="21.75">
      <c r="A73" s="116"/>
      <c r="B73" s="184"/>
      <c r="C73" s="190"/>
      <c r="D73" s="200"/>
      <c r="E73" s="200"/>
      <c r="F73" s="200"/>
      <c r="G73" s="190"/>
    </row>
    <row r="74" spans="1:7" ht="21.75">
      <c r="A74" s="116"/>
      <c r="B74" s="190"/>
      <c r="C74" s="6"/>
      <c r="D74" s="184"/>
      <c r="E74" s="190"/>
      <c r="F74" s="190"/>
      <c r="G74" s="188"/>
    </row>
    <row r="75" spans="1:7" ht="21.75">
      <c r="A75" s="116"/>
      <c r="B75" s="190"/>
      <c r="C75" s="6"/>
      <c r="D75" s="200"/>
      <c r="E75" s="200"/>
      <c r="F75" s="200"/>
      <c r="G75" s="190"/>
    </row>
    <row r="76" spans="1:7" ht="21.75">
      <c r="A76" s="116"/>
      <c r="B76" s="116"/>
      <c r="C76" s="116"/>
      <c r="D76" s="116"/>
      <c r="E76" s="116"/>
      <c r="F76" s="116"/>
      <c r="G76" s="188"/>
    </row>
    <row r="77" spans="1:7" ht="26.25">
      <c r="A77" s="193"/>
      <c r="B77" s="193"/>
      <c r="C77" s="193"/>
      <c r="D77" s="193"/>
      <c r="E77" s="193"/>
      <c r="F77" s="194"/>
      <c r="G77" s="116"/>
    </row>
    <row r="78" spans="1:7" ht="21">
      <c r="A78" s="4"/>
      <c r="B78" s="239"/>
      <c r="C78" s="239"/>
      <c r="D78" s="195"/>
      <c r="E78" s="195"/>
      <c r="F78" s="195"/>
      <c r="G78" s="116"/>
    </row>
    <row r="79" spans="1:7" ht="21.75">
      <c r="A79" s="4"/>
      <c r="B79" s="202"/>
      <c r="C79" s="4"/>
      <c r="D79" s="4"/>
      <c r="E79" s="4"/>
      <c r="F79" s="132"/>
      <c r="G79" s="116"/>
    </row>
    <row r="80" spans="1:7" ht="26.25">
      <c r="A80" s="4"/>
      <c r="B80" s="6"/>
      <c r="C80" s="4"/>
      <c r="D80" s="4"/>
      <c r="E80" s="4"/>
      <c r="F80" s="132"/>
      <c r="G80" s="193"/>
    </row>
    <row r="81" spans="1:7" ht="21.75">
      <c r="A81" s="4"/>
      <c r="B81" s="6"/>
      <c r="C81" s="4"/>
      <c r="D81" s="4"/>
      <c r="E81" s="4"/>
      <c r="F81" s="132"/>
      <c r="G81" s="4"/>
    </row>
    <row r="82" spans="1:7" ht="21.75">
      <c r="A82" s="4"/>
      <c r="B82" s="4"/>
      <c r="C82" s="108"/>
      <c r="D82" s="197"/>
      <c r="E82" s="108"/>
      <c r="F82" s="132"/>
      <c r="G82" s="4"/>
    </row>
    <row r="83" spans="1:7" ht="21.75">
      <c r="A83" s="4"/>
      <c r="B83" s="6"/>
      <c r="C83" s="198"/>
      <c r="D83" s="199"/>
      <c r="E83" s="199"/>
      <c r="F83" s="199"/>
      <c r="G83" s="4"/>
    </row>
    <row r="84" spans="1:7" ht="21.75">
      <c r="A84" s="6"/>
      <c r="B84" s="6"/>
      <c r="C84" s="6"/>
      <c r="D84" s="6"/>
      <c r="E84" s="6"/>
      <c r="F84" s="161"/>
      <c r="G84" s="4"/>
    </row>
    <row r="85" spans="1:7" ht="21">
      <c r="A85" s="162"/>
      <c r="B85" s="163"/>
      <c r="C85" s="163"/>
      <c r="D85" s="164"/>
      <c r="E85" s="162"/>
      <c r="F85" s="165"/>
      <c r="G85" s="4"/>
    </row>
    <row r="86" spans="1:7" ht="21">
      <c r="A86" s="166"/>
      <c r="B86" s="167"/>
      <c r="C86" s="167"/>
      <c r="D86" s="168"/>
      <c r="E86" s="169"/>
      <c r="F86" s="170"/>
      <c r="G86" s="4"/>
    </row>
    <row r="87" spans="1:7" ht="21.75">
      <c r="A87" s="166"/>
      <c r="B87" s="4"/>
      <c r="C87" s="116"/>
      <c r="D87" s="170"/>
      <c r="E87" s="171"/>
      <c r="F87" s="170"/>
      <c r="G87" s="6"/>
    </row>
    <row r="88" spans="1:7" ht="21">
      <c r="A88" s="166"/>
      <c r="B88" s="167"/>
      <c r="C88" s="116"/>
      <c r="D88" s="116"/>
      <c r="E88" s="116"/>
      <c r="F88" s="172"/>
      <c r="G88" s="162"/>
    </row>
    <row r="89" spans="1:7" ht="21">
      <c r="A89" s="166"/>
      <c r="B89" s="116"/>
      <c r="C89" s="173"/>
      <c r="D89" s="116"/>
      <c r="E89" s="116"/>
      <c r="F89" s="172"/>
      <c r="G89" s="174"/>
    </row>
    <row r="90" spans="1:7" ht="21">
      <c r="A90" s="166"/>
      <c r="B90" s="116"/>
      <c r="C90" s="173"/>
      <c r="D90" s="116"/>
      <c r="E90" s="116"/>
      <c r="F90" s="172"/>
      <c r="G90" s="175"/>
    </row>
    <row r="91" spans="1:7" ht="21">
      <c r="A91" s="166"/>
      <c r="B91" s="116"/>
      <c r="C91" s="173"/>
      <c r="D91" s="116"/>
      <c r="E91" s="116"/>
      <c r="F91" s="172"/>
      <c r="G91" s="178"/>
    </row>
    <row r="92" spans="1:7" ht="21">
      <c r="A92" s="166"/>
      <c r="B92" s="116"/>
      <c r="C92" s="173"/>
      <c r="D92" s="116"/>
      <c r="E92" s="116"/>
      <c r="F92" s="172"/>
      <c r="G92" s="179"/>
    </row>
    <row r="93" spans="1:7" ht="21">
      <c r="A93" s="176"/>
      <c r="B93" s="167"/>
      <c r="C93" s="116"/>
      <c r="D93" s="172"/>
      <c r="E93" s="116"/>
      <c r="F93" s="177"/>
      <c r="G93" s="178"/>
    </row>
    <row r="94" spans="1:7" ht="21">
      <c r="A94" s="166"/>
      <c r="B94" s="167"/>
      <c r="C94" s="116"/>
      <c r="D94" s="116"/>
      <c r="E94" s="116"/>
      <c r="F94" s="177"/>
      <c r="G94" s="178"/>
    </row>
    <row r="95" spans="1:7" ht="21">
      <c r="A95" s="176"/>
      <c r="B95" s="167"/>
      <c r="C95" s="116"/>
      <c r="D95" s="180"/>
      <c r="E95" s="116"/>
      <c r="F95" s="181"/>
      <c r="G95" s="178"/>
    </row>
    <row r="96" spans="1:7" ht="23.25">
      <c r="A96" s="116"/>
      <c r="B96" s="182"/>
      <c r="C96" s="183"/>
      <c r="D96" s="116"/>
      <c r="E96" s="116"/>
      <c r="F96" s="183"/>
      <c r="G96" s="178"/>
    </row>
    <row r="97" spans="1:7" ht="21.75">
      <c r="A97" s="116"/>
      <c r="B97" s="200"/>
      <c r="C97" s="200"/>
      <c r="D97" s="200"/>
      <c r="E97" s="184"/>
      <c r="F97" s="187"/>
      <c r="G97" s="178"/>
    </row>
    <row r="98" spans="1:7" ht="21.75">
      <c r="A98" s="116"/>
      <c r="B98" s="188"/>
      <c r="C98" s="6"/>
      <c r="D98" s="200"/>
      <c r="E98" s="200"/>
      <c r="F98" s="200"/>
      <c r="G98" s="189"/>
    </row>
    <row r="99" spans="1:7" ht="21.75">
      <c r="A99" s="116"/>
      <c r="B99" s="6"/>
      <c r="C99" s="6"/>
      <c r="D99" s="184"/>
      <c r="E99" s="184"/>
      <c r="F99" s="187"/>
      <c r="G99" s="116"/>
    </row>
    <row r="100" spans="1:7" ht="21.75">
      <c r="A100" s="116"/>
      <c r="B100" s="184"/>
      <c r="C100" s="185"/>
      <c r="D100" s="200"/>
      <c r="E100" s="200"/>
      <c r="F100" s="200"/>
      <c r="G100" s="190"/>
    </row>
    <row r="101" spans="1:7" ht="21.75">
      <c r="A101" s="116"/>
      <c r="B101" s="184"/>
      <c r="C101" s="6"/>
      <c r="D101" s="184"/>
      <c r="E101" s="190"/>
      <c r="F101" s="190"/>
      <c r="G101" s="200"/>
    </row>
    <row r="102" spans="1:7" ht="21.75">
      <c r="A102" s="116"/>
      <c r="B102" s="184"/>
      <c r="C102" s="6"/>
      <c r="D102" s="200"/>
      <c r="E102" s="200"/>
      <c r="F102" s="200"/>
      <c r="G102" s="190"/>
    </row>
    <row r="103" spans="1:7" ht="21.75">
      <c r="A103" s="116"/>
      <c r="B103" s="184"/>
      <c r="C103" s="190"/>
      <c r="D103" s="184"/>
      <c r="E103" s="190"/>
      <c r="F103" s="190"/>
      <c r="G103" s="200"/>
    </row>
    <row r="104" spans="1:7" ht="21.75">
      <c r="A104" s="116"/>
      <c r="B104" s="190"/>
      <c r="C104" s="6"/>
      <c r="D104" s="201"/>
      <c r="E104" s="201"/>
      <c r="F104" s="190"/>
      <c r="G104" s="190"/>
    </row>
    <row r="105" spans="1:7" ht="21.75">
      <c r="A105" s="116"/>
      <c r="B105" s="190"/>
      <c r="C105" s="6"/>
      <c r="D105" s="184"/>
      <c r="E105" s="184"/>
      <c r="F105" s="187"/>
      <c r="G105" s="200"/>
    </row>
    <row r="106" spans="1:7" ht="21.75">
      <c r="A106" s="116"/>
      <c r="B106" s="184"/>
      <c r="C106" s="190"/>
      <c r="D106" s="200"/>
      <c r="E106" s="200"/>
      <c r="F106" s="200"/>
      <c r="G106" s="190"/>
    </row>
    <row r="107" spans="1:7" ht="21.75">
      <c r="A107" s="116"/>
      <c r="B107" s="190"/>
      <c r="C107" s="6"/>
      <c r="D107" s="184"/>
      <c r="E107" s="190"/>
      <c r="F107" s="190"/>
      <c r="G107" s="190"/>
    </row>
    <row r="108" spans="1:7" ht="21.75">
      <c r="A108" s="116"/>
      <c r="B108" s="190"/>
      <c r="C108" s="6"/>
      <c r="D108" s="200"/>
      <c r="E108" s="200"/>
      <c r="F108" s="200"/>
      <c r="G108" s="190"/>
    </row>
    <row r="109" spans="1:7" ht="21.75">
      <c r="A109" s="116"/>
      <c r="B109" s="116"/>
      <c r="C109" s="116"/>
      <c r="D109" s="116"/>
      <c r="E109" s="116"/>
      <c r="F109" s="116"/>
      <c r="G109" s="200"/>
    </row>
    <row r="110" spans="1:7" ht="21.75">
      <c r="A110" s="116"/>
      <c r="B110" s="116"/>
      <c r="C110" s="116"/>
      <c r="D110" s="116"/>
      <c r="E110" s="116"/>
      <c r="F110" s="116"/>
      <c r="G110" s="190"/>
    </row>
    <row r="111" spans="1:7" ht="26.25">
      <c r="A111" s="193"/>
      <c r="B111" s="193"/>
      <c r="C111" s="193"/>
      <c r="D111" s="193"/>
      <c r="E111" s="193"/>
      <c r="F111" s="194"/>
      <c r="G111" s="200"/>
    </row>
    <row r="112" spans="1:7" ht="21">
      <c r="A112" s="4"/>
      <c r="B112" s="239"/>
      <c r="C112" s="239"/>
      <c r="D112" s="195"/>
      <c r="E112" s="195"/>
      <c r="F112" s="195"/>
      <c r="G112" s="116"/>
    </row>
    <row r="113" spans="1:7" ht="26.25">
      <c r="A113" s="196"/>
      <c r="B113" s="196"/>
      <c r="C113" s="4"/>
      <c r="D113" s="4"/>
      <c r="E113" s="4"/>
      <c r="F113" s="132"/>
      <c r="G113" s="193"/>
    </row>
    <row r="114" spans="1:7" ht="21.75">
      <c r="A114" s="4"/>
      <c r="B114" s="6"/>
      <c r="C114" s="4"/>
      <c r="D114" s="4"/>
      <c r="E114" s="4"/>
      <c r="F114" s="132"/>
      <c r="G114" s="4"/>
    </row>
    <row r="115" spans="1:7" ht="21.75">
      <c r="A115" s="4"/>
      <c r="B115" s="6"/>
      <c r="C115" s="4"/>
      <c r="D115" s="4"/>
      <c r="E115" s="4"/>
      <c r="F115" s="132"/>
      <c r="G115" s="4"/>
    </row>
    <row r="116" spans="1:7" ht="21.75">
      <c r="A116" s="4"/>
      <c r="B116" s="4"/>
      <c r="C116" s="108"/>
      <c r="D116" s="197"/>
      <c r="E116" s="108"/>
      <c r="F116" s="132"/>
      <c r="G116" s="4"/>
    </row>
    <row r="117" spans="1:7" ht="21.75">
      <c r="A117" s="4"/>
      <c r="B117" s="6"/>
      <c r="C117" s="198"/>
      <c r="D117" s="199"/>
      <c r="E117" s="199"/>
      <c r="F117" s="199"/>
      <c r="G117" s="4"/>
    </row>
    <row r="118" spans="1:7" ht="21.75">
      <c r="A118" s="6"/>
      <c r="B118" s="6"/>
      <c r="C118" s="6"/>
      <c r="D118" s="6"/>
      <c r="E118" s="6"/>
      <c r="F118" s="161"/>
      <c r="G118" s="4"/>
    </row>
    <row r="119" spans="1:7" ht="21">
      <c r="A119" s="162"/>
      <c r="B119" s="163"/>
      <c r="C119" s="163"/>
      <c r="D119" s="164"/>
      <c r="E119" s="162"/>
      <c r="F119" s="165"/>
      <c r="G119" s="4"/>
    </row>
    <row r="120" spans="1:7" ht="21.75">
      <c r="A120" s="166"/>
      <c r="B120" s="167"/>
      <c r="C120" s="167"/>
      <c r="D120" s="168"/>
      <c r="E120" s="169"/>
      <c r="F120" s="170"/>
      <c r="G120" s="6"/>
    </row>
    <row r="121" spans="1:7" ht="21">
      <c r="A121" s="166"/>
      <c r="B121" s="4"/>
      <c r="C121" s="116"/>
      <c r="D121" s="170"/>
      <c r="E121" s="171"/>
      <c r="F121" s="170"/>
      <c r="G121" s="162"/>
    </row>
    <row r="122" spans="1:7" ht="21">
      <c r="A122" s="166"/>
      <c r="B122" s="167"/>
      <c r="C122" s="116"/>
      <c r="D122" s="116"/>
      <c r="E122" s="116"/>
      <c r="F122" s="172"/>
      <c r="G122" s="174"/>
    </row>
    <row r="123" spans="1:7" ht="21">
      <c r="A123" s="166"/>
      <c r="B123" s="116"/>
      <c r="C123" s="173"/>
      <c r="D123" s="116"/>
      <c r="E123" s="116"/>
      <c r="F123" s="172"/>
      <c r="G123" s="175"/>
    </row>
    <row r="124" spans="1:7" ht="21">
      <c r="A124" s="166"/>
      <c r="B124" s="116"/>
      <c r="C124" s="173"/>
      <c r="D124" s="116"/>
      <c r="E124" s="116"/>
      <c r="F124" s="172"/>
      <c r="G124" s="178"/>
    </row>
    <row r="125" spans="1:7" ht="21">
      <c r="A125" s="166"/>
      <c r="B125" s="116"/>
      <c r="C125" s="173"/>
      <c r="D125" s="116"/>
      <c r="E125" s="116"/>
      <c r="F125" s="172"/>
      <c r="G125" s="179"/>
    </row>
    <row r="126" spans="1:7" ht="21">
      <c r="A126" s="166"/>
      <c r="B126" s="116"/>
      <c r="C126" s="173"/>
      <c r="D126" s="116"/>
      <c r="E126" s="116"/>
      <c r="F126" s="172"/>
      <c r="G126" s="178"/>
    </row>
    <row r="127" spans="1:7" ht="21">
      <c r="A127" s="176"/>
      <c r="B127" s="4"/>
      <c r="C127" s="116"/>
      <c r="D127" s="172"/>
      <c r="E127" s="116"/>
      <c r="F127" s="177"/>
      <c r="G127" s="178"/>
    </row>
    <row r="128" spans="1:7" ht="21">
      <c r="A128" s="166"/>
      <c r="B128" s="167"/>
      <c r="C128" s="116"/>
      <c r="D128" s="116"/>
      <c r="E128" s="116"/>
      <c r="F128" s="177"/>
      <c r="G128" s="178"/>
    </row>
    <row r="129" spans="1:7" ht="21">
      <c r="A129" s="176"/>
      <c r="B129" s="167"/>
      <c r="C129" s="116"/>
      <c r="D129" s="180"/>
      <c r="E129" s="116"/>
      <c r="F129" s="181"/>
      <c r="G129" s="178"/>
    </row>
    <row r="130" spans="1:7" ht="23.25">
      <c r="A130" s="116"/>
      <c r="B130" s="182"/>
      <c r="C130" s="183"/>
      <c r="D130" s="116"/>
      <c r="E130" s="116"/>
      <c r="F130" s="183"/>
      <c r="G130" s="178"/>
    </row>
    <row r="131" spans="1:7" ht="21.75">
      <c r="A131" s="116"/>
      <c r="B131" s="200"/>
      <c r="C131" s="200"/>
      <c r="D131" s="200"/>
      <c r="E131" s="184"/>
      <c r="F131" s="187"/>
      <c r="G131" s="189"/>
    </row>
    <row r="132" spans="1:7" ht="21.75">
      <c r="A132" s="116"/>
      <c r="B132" s="188"/>
      <c r="C132" s="6"/>
      <c r="D132" s="200"/>
      <c r="E132" s="200"/>
      <c r="F132" s="200"/>
      <c r="G132" s="116"/>
    </row>
    <row r="133" spans="1:7" ht="21.75">
      <c r="A133" s="116"/>
      <c r="B133" s="6"/>
      <c r="C133" s="6"/>
      <c r="D133" s="184"/>
      <c r="E133" s="184"/>
      <c r="F133" s="187"/>
      <c r="G133" s="190"/>
    </row>
    <row r="134" spans="1:7" ht="21.75">
      <c r="A134" s="116"/>
      <c r="B134" s="184"/>
      <c r="C134" s="185"/>
      <c r="D134" s="200"/>
      <c r="E134" s="200"/>
      <c r="F134" s="200"/>
      <c r="G134" s="200"/>
    </row>
    <row r="135" spans="1:7" ht="21.75">
      <c r="A135" s="116"/>
      <c r="B135" s="184"/>
      <c r="C135" s="6"/>
      <c r="D135" s="184"/>
      <c r="E135" s="190"/>
      <c r="F135" s="190"/>
      <c r="G135" s="190"/>
    </row>
    <row r="136" spans="1:7" ht="21.75">
      <c r="A136" s="116"/>
      <c r="B136" s="184"/>
      <c r="C136" s="6"/>
      <c r="D136" s="200"/>
      <c r="E136" s="200"/>
      <c r="F136" s="200"/>
      <c r="G136" s="200"/>
    </row>
    <row r="137" spans="1:7" ht="21.75">
      <c r="A137" s="116"/>
      <c r="B137" s="184"/>
      <c r="C137" s="190"/>
      <c r="D137" s="184"/>
      <c r="E137" s="190"/>
      <c r="F137" s="190"/>
      <c r="G137" s="190"/>
    </row>
    <row r="138" spans="1:7" ht="21.75">
      <c r="A138" s="116"/>
      <c r="B138" s="190"/>
      <c r="C138" s="6"/>
      <c r="D138" s="201"/>
      <c r="E138" s="201"/>
      <c r="F138" s="190"/>
      <c r="G138" s="200"/>
    </row>
    <row r="139" spans="1:7" ht="21.75">
      <c r="A139" s="116"/>
      <c r="B139" s="190"/>
      <c r="C139" s="6"/>
      <c r="D139" s="184"/>
      <c r="E139" s="184"/>
      <c r="F139" s="187"/>
      <c r="G139" s="190"/>
    </row>
    <row r="140" spans="1:7" ht="21.75">
      <c r="A140" s="116"/>
      <c r="B140" s="184"/>
      <c r="C140" s="190"/>
      <c r="D140" s="200"/>
      <c r="E140" s="200"/>
      <c r="F140" s="200"/>
      <c r="G140" s="190"/>
    </row>
    <row r="141" spans="1:7" ht="21.75">
      <c r="A141" s="116"/>
      <c r="B141" s="190"/>
      <c r="C141" s="6"/>
      <c r="D141" s="184"/>
      <c r="E141" s="190"/>
      <c r="F141" s="190"/>
      <c r="G141" s="190"/>
    </row>
    <row r="142" spans="1:7" ht="21.75">
      <c r="A142" s="116"/>
      <c r="B142" s="203"/>
      <c r="C142" s="6"/>
      <c r="D142" s="200"/>
      <c r="E142" s="200"/>
      <c r="F142" s="200"/>
      <c r="G142" s="200"/>
    </row>
    <row r="143" spans="1:7" ht="21.75">
      <c r="A143" s="116"/>
      <c r="B143" s="204"/>
      <c r="C143" s="204"/>
      <c r="D143" s="116"/>
      <c r="E143" s="116"/>
      <c r="F143" s="116"/>
      <c r="G143" s="190"/>
    </row>
    <row r="144" spans="1:7" ht="26.25">
      <c r="A144" s="193"/>
      <c r="B144" s="193"/>
      <c r="C144" s="193"/>
      <c r="D144" s="193"/>
      <c r="E144" s="193"/>
      <c r="F144" s="194"/>
      <c r="G144" s="200"/>
    </row>
    <row r="145" spans="1:7" ht="21">
      <c r="A145" s="4"/>
      <c r="B145" s="239"/>
      <c r="C145" s="239"/>
      <c r="D145" s="195"/>
      <c r="E145" s="195"/>
      <c r="F145" s="195"/>
      <c r="G145" s="116"/>
    </row>
    <row r="146" spans="1:7">
      <c r="G146" s="116"/>
    </row>
    <row r="147" spans="1:7" ht="26.25">
      <c r="G147" s="193"/>
    </row>
    <row r="148" spans="1:7" ht="21">
      <c r="G148" s="4"/>
    </row>
    <row r="149" spans="1:7" ht="21">
      <c r="G149" s="4"/>
    </row>
    <row r="150" spans="1:7" ht="21">
      <c r="G150" s="4"/>
    </row>
    <row r="151" spans="1:7" ht="21">
      <c r="G151" s="4"/>
    </row>
    <row r="152" spans="1:7" ht="21">
      <c r="G152" s="4"/>
    </row>
    <row r="153" spans="1:7" ht="21">
      <c r="G153" s="4"/>
    </row>
    <row r="154" spans="1:7" ht="21.75">
      <c r="G154" s="6"/>
    </row>
    <row r="155" spans="1:7" ht="21">
      <c r="G155" s="162"/>
    </row>
    <row r="156" spans="1:7" ht="19.5">
      <c r="G156" s="174"/>
    </row>
    <row r="157" spans="1:7" ht="18.75">
      <c r="G157" s="175"/>
    </row>
    <row r="158" spans="1:7">
      <c r="G158" s="178"/>
    </row>
    <row r="159" spans="1:7" ht="21">
      <c r="G159" s="179"/>
    </row>
    <row r="160" spans="1:7">
      <c r="G160" s="178"/>
    </row>
    <row r="161" spans="7:7">
      <c r="G161" s="178"/>
    </row>
    <row r="162" spans="7:7">
      <c r="G162" s="178"/>
    </row>
    <row r="163" spans="7:7">
      <c r="G163" s="178"/>
    </row>
    <row r="164" spans="7:7">
      <c r="G164" s="178"/>
    </row>
    <row r="165" spans="7:7" ht="21">
      <c r="G165" s="189"/>
    </row>
    <row r="166" spans="7:7">
      <c r="G166" s="116"/>
    </row>
    <row r="167" spans="7:7" ht="21.75">
      <c r="G167" s="190"/>
    </row>
    <row r="168" spans="7:7" ht="21.75">
      <c r="G168" s="200"/>
    </row>
    <row r="169" spans="7:7" ht="21.75">
      <c r="G169" s="190"/>
    </row>
    <row r="170" spans="7:7" ht="21.75">
      <c r="G170" s="200"/>
    </row>
    <row r="171" spans="7:7" ht="21.75">
      <c r="G171" s="190"/>
    </row>
    <row r="172" spans="7:7" ht="21.75">
      <c r="G172" s="200"/>
    </row>
    <row r="173" spans="7:7" ht="21.75">
      <c r="G173" s="190"/>
    </row>
    <row r="174" spans="7:7" ht="21.75">
      <c r="G174" s="190"/>
    </row>
    <row r="175" spans="7:7" ht="21.75">
      <c r="G175" s="190"/>
    </row>
    <row r="176" spans="7:7" ht="21.75">
      <c r="G176" s="200"/>
    </row>
    <row r="177" spans="7:7" ht="21.75">
      <c r="G177" s="190"/>
    </row>
    <row r="178" spans="7:7" ht="21.75">
      <c r="G178" s="200"/>
    </row>
    <row r="179" spans="7:7">
      <c r="G179" s="116"/>
    </row>
    <row r="180" spans="7:7" ht="26.25">
      <c r="G180" s="193"/>
    </row>
    <row r="181" spans="7:7" ht="21">
      <c r="G181" s="4"/>
    </row>
  </sheetData>
  <mergeCells count="13">
    <mergeCell ref="B145:C145"/>
    <mergeCell ref="A1:F1"/>
    <mergeCell ref="A8:A10"/>
    <mergeCell ref="B8:B10"/>
    <mergeCell ref="D8:F8"/>
    <mergeCell ref="D9:D10"/>
    <mergeCell ref="E9:E10"/>
    <mergeCell ref="F9:F10"/>
    <mergeCell ref="B19:E19"/>
    <mergeCell ref="D36:E36"/>
    <mergeCell ref="B45:C45"/>
    <mergeCell ref="B78:C78"/>
    <mergeCell ref="B112:C1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opLeftCell="A16" workbookViewId="0">
      <selection activeCell="M13" sqref="M13"/>
    </sheetView>
  </sheetViews>
  <sheetFormatPr defaultRowHeight="14.25"/>
  <cols>
    <col min="8" max="8" width="11.375" customWidth="1"/>
    <col min="9" max="9" width="8.875" customWidth="1"/>
  </cols>
  <sheetData>
    <row r="1" spans="1:9" ht="21">
      <c r="A1" s="254" t="s">
        <v>147</v>
      </c>
      <c r="B1" s="254"/>
      <c r="C1" s="254"/>
      <c r="D1" s="254"/>
      <c r="E1" s="254"/>
      <c r="F1" s="254"/>
      <c r="G1" s="254"/>
      <c r="H1" s="254"/>
      <c r="I1" s="254"/>
    </row>
    <row r="2" spans="1:9" ht="21">
      <c r="A2" s="205" t="s">
        <v>148</v>
      </c>
      <c r="B2" s="206"/>
      <c r="C2" s="206"/>
      <c r="D2" s="206"/>
      <c r="E2" s="206"/>
      <c r="F2" s="206"/>
      <c r="G2" s="206"/>
      <c r="H2" s="206"/>
      <c r="I2" s="207"/>
    </row>
    <row r="3" spans="1:9" ht="21">
      <c r="A3" s="205" t="s">
        <v>149</v>
      </c>
      <c r="B3" s="206"/>
      <c r="C3" s="206"/>
      <c r="D3" s="206"/>
      <c r="E3" s="206"/>
      <c r="F3" s="206"/>
      <c r="G3" s="206"/>
      <c r="H3" s="206"/>
      <c r="I3" s="206"/>
    </row>
    <row r="4" spans="1:9" ht="21">
      <c r="A4" s="205" t="s">
        <v>150</v>
      </c>
      <c r="B4" s="206"/>
      <c r="C4" s="206"/>
      <c r="D4" s="206"/>
      <c r="E4" s="206"/>
      <c r="F4" s="206"/>
      <c r="G4" s="206"/>
      <c r="H4" s="206"/>
      <c r="I4" s="206"/>
    </row>
    <row r="5" spans="1:9" ht="20.25">
      <c r="A5" s="206" t="s">
        <v>159</v>
      </c>
      <c r="B5" s="206"/>
      <c r="C5" s="206"/>
      <c r="D5" s="206"/>
      <c r="E5" s="206"/>
      <c r="F5" s="206"/>
      <c r="G5" s="206"/>
      <c r="H5" s="206"/>
      <c r="I5" s="206"/>
    </row>
    <row r="6" spans="1:9" ht="22.5" thickBot="1">
      <c r="A6" s="130" t="s">
        <v>128</v>
      </c>
      <c r="B6" s="130"/>
      <c r="C6" s="135"/>
      <c r="D6" s="206"/>
      <c r="E6" s="206"/>
      <c r="F6" s="130" t="s">
        <v>129</v>
      </c>
      <c r="G6" s="130"/>
      <c r="H6" s="130" t="s">
        <v>160</v>
      </c>
      <c r="I6" s="130"/>
    </row>
    <row r="7" spans="1:9" ht="20.25">
      <c r="A7" s="255" t="s">
        <v>130</v>
      </c>
      <c r="B7" s="257" t="s">
        <v>7</v>
      </c>
      <c r="C7" s="258"/>
      <c r="D7" s="258"/>
      <c r="E7" s="258"/>
      <c r="F7" s="258"/>
      <c r="G7" s="258"/>
      <c r="H7" s="208" t="s">
        <v>151</v>
      </c>
      <c r="I7" s="255" t="s">
        <v>135</v>
      </c>
    </row>
    <row r="8" spans="1:9" ht="21" thickBot="1">
      <c r="A8" s="256"/>
      <c r="B8" s="259"/>
      <c r="C8" s="260"/>
      <c r="D8" s="260"/>
      <c r="E8" s="260"/>
      <c r="F8" s="260"/>
      <c r="G8" s="260"/>
      <c r="H8" s="209" t="s">
        <v>152</v>
      </c>
      <c r="I8" s="256"/>
    </row>
    <row r="9" spans="1:9" ht="20.25">
      <c r="A9" s="210"/>
      <c r="B9" s="261" t="s">
        <v>144</v>
      </c>
      <c r="C9" s="262"/>
      <c r="D9" s="262"/>
      <c r="E9" s="262"/>
      <c r="F9" s="262"/>
      <c r="G9" s="263"/>
      <c r="H9" s="210"/>
      <c r="I9" s="211"/>
    </row>
    <row r="10" spans="1:9" ht="20.25">
      <c r="A10" s="212">
        <v>1</v>
      </c>
      <c r="B10" s="251" t="s">
        <v>18</v>
      </c>
      <c r="C10" s="252"/>
      <c r="D10" s="252"/>
      <c r="E10" s="252"/>
      <c r="F10" s="252"/>
      <c r="G10" s="253"/>
      <c r="H10" s="213"/>
      <c r="I10" s="214"/>
    </row>
    <row r="11" spans="1:9" ht="20.25">
      <c r="A11" s="212">
        <v>2</v>
      </c>
      <c r="B11" s="251" t="s">
        <v>107</v>
      </c>
      <c r="C11" s="252"/>
      <c r="D11" s="252"/>
      <c r="E11" s="252"/>
      <c r="F11" s="252"/>
      <c r="G11" s="253"/>
      <c r="H11" s="215"/>
      <c r="I11" s="214"/>
    </row>
    <row r="12" spans="1:9" ht="20.25">
      <c r="A12" s="212">
        <v>3</v>
      </c>
      <c r="B12" s="251" t="s">
        <v>153</v>
      </c>
      <c r="C12" s="252"/>
      <c r="D12" s="252"/>
      <c r="E12" s="252"/>
      <c r="F12" s="252"/>
      <c r="G12" s="253"/>
      <c r="H12" s="216" t="s">
        <v>154</v>
      </c>
      <c r="I12" s="214"/>
    </row>
    <row r="13" spans="1:9" ht="20.25">
      <c r="A13" s="217"/>
      <c r="B13" s="269"/>
      <c r="C13" s="270"/>
      <c r="D13" s="270"/>
      <c r="E13" s="270"/>
      <c r="F13" s="270"/>
      <c r="G13" s="271"/>
      <c r="H13" s="217"/>
      <c r="I13" s="214"/>
    </row>
    <row r="14" spans="1:9" ht="20.25">
      <c r="A14" s="217"/>
      <c r="B14" s="269"/>
      <c r="C14" s="270"/>
      <c r="D14" s="270"/>
      <c r="E14" s="270"/>
      <c r="F14" s="270"/>
      <c r="G14" s="271"/>
      <c r="H14" s="217"/>
      <c r="I14" s="214"/>
    </row>
    <row r="15" spans="1:9" ht="20.25">
      <c r="A15" s="217"/>
      <c r="B15" s="269"/>
      <c r="C15" s="270"/>
      <c r="D15" s="270"/>
      <c r="E15" s="270"/>
      <c r="F15" s="270"/>
      <c r="G15" s="271"/>
      <c r="H15" s="217"/>
      <c r="I15" s="214"/>
    </row>
    <row r="16" spans="1:9" ht="21" thickBot="1">
      <c r="A16" s="218"/>
      <c r="B16" s="272"/>
      <c r="C16" s="273"/>
      <c r="D16" s="273"/>
      <c r="E16" s="273"/>
      <c r="F16" s="273"/>
      <c r="G16" s="274"/>
      <c r="H16" s="218"/>
      <c r="I16" s="219"/>
    </row>
    <row r="17" spans="1:9" ht="20.25">
      <c r="A17" s="255" t="s">
        <v>144</v>
      </c>
      <c r="B17" s="264" t="s">
        <v>155</v>
      </c>
      <c r="C17" s="265"/>
      <c r="D17" s="265"/>
      <c r="E17" s="265"/>
      <c r="F17" s="265"/>
      <c r="G17" s="266"/>
      <c r="H17" s="213">
        <f>H10+H11</f>
        <v>0</v>
      </c>
      <c r="I17" s="220" t="s">
        <v>156</v>
      </c>
    </row>
    <row r="18" spans="1:9" ht="21" thickBot="1">
      <c r="A18" s="256"/>
      <c r="B18" s="267" t="str">
        <f>"("&amp;BAHTTEXT(H17)&amp;")"</f>
        <v>(ศูนย์บาทถ้วน)</v>
      </c>
      <c r="C18" s="267"/>
      <c r="D18" s="267"/>
      <c r="E18" s="267"/>
      <c r="F18" s="267"/>
      <c r="G18" s="267"/>
      <c r="H18" s="267"/>
      <c r="I18" s="268"/>
    </row>
    <row r="20" spans="1:9" ht="20.25">
      <c r="A20" s="130"/>
      <c r="B20" s="130"/>
      <c r="C20" s="160"/>
      <c r="D20" s="159"/>
      <c r="E20" s="159"/>
    </row>
  </sheetData>
  <mergeCells count="15">
    <mergeCell ref="A17:A18"/>
    <mergeCell ref="B17:G17"/>
    <mergeCell ref="B18:I18"/>
    <mergeCell ref="B11:G11"/>
    <mergeCell ref="B12:G12"/>
    <mergeCell ref="B13:G13"/>
    <mergeCell ref="B14:G14"/>
    <mergeCell ref="B15:G15"/>
    <mergeCell ref="B16:G16"/>
    <mergeCell ref="B10:G10"/>
    <mergeCell ref="A1:I1"/>
    <mergeCell ref="A7:A8"/>
    <mergeCell ref="B7:G8"/>
    <mergeCell ref="I7:I8"/>
    <mergeCell ref="B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ปร4</vt:lpstr>
      <vt:lpstr>ปร5</vt:lpstr>
      <vt:lpstr>ปร6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</dc:creator>
  <cp:lastModifiedBy>Pass</cp:lastModifiedBy>
  <dcterms:created xsi:type="dcterms:W3CDTF">2017-06-18T06:58:17Z</dcterms:created>
  <dcterms:modified xsi:type="dcterms:W3CDTF">2017-08-17T10:57:03Z</dcterms:modified>
</cp:coreProperties>
</file>